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570" windowHeight="1170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G40" i="1"/>
  <c r="J103" l="1"/>
  <c r="L103" l="1"/>
  <c r="B147" l="1"/>
  <c r="A147"/>
  <c r="L146"/>
  <c r="J146"/>
  <c r="I146"/>
  <c r="H146"/>
  <c r="G146"/>
  <c r="F146"/>
  <c r="L139"/>
  <c r="J139"/>
  <c r="I139"/>
  <c r="H139"/>
  <c r="G139"/>
  <c r="F139"/>
  <c r="B132"/>
  <c r="A132"/>
  <c r="L131"/>
  <c r="J131"/>
  <c r="I131"/>
  <c r="H131"/>
  <c r="G131"/>
  <c r="F131"/>
  <c r="L124"/>
  <c r="J124"/>
  <c r="I124"/>
  <c r="H124"/>
  <c r="G124"/>
  <c r="F124"/>
  <c r="B118"/>
  <c r="A118"/>
  <c r="L117"/>
  <c r="J117"/>
  <c r="I117"/>
  <c r="H117"/>
  <c r="G117"/>
  <c r="F117"/>
  <c r="L110"/>
  <c r="J110"/>
  <c r="I110"/>
  <c r="H110"/>
  <c r="G110"/>
  <c r="F110"/>
  <c r="B104"/>
  <c r="A104"/>
  <c r="I103"/>
  <c r="H103"/>
  <c r="G103"/>
  <c r="F103"/>
  <c r="L96"/>
  <c r="L104" s="1"/>
  <c r="J96"/>
  <c r="J104" s="1"/>
  <c r="I96"/>
  <c r="H96"/>
  <c r="G96"/>
  <c r="F96"/>
  <c r="B90"/>
  <c r="A90"/>
  <c r="L89"/>
  <c r="J89"/>
  <c r="I89"/>
  <c r="H89"/>
  <c r="G89"/>
  <c r="F89"/>
  <c r="L82"/>
  <c r="J82"/>
  <c r="I82"/>
  <c r="H82"/>
  <c r="G82"/>
  <c r="F82"/>
  <c r="B75"/>
  <c r="A75"/>
  <c r="L74"/>
  <c r="J74"/>
  <c r="I74"/>
  <c r="H74"/>
  <c r="G74"/>
  <c r="F74"/>
  <c r="L67"/>
  <c r="J67"/>
  <c r="I67"/>
  <c r="H67"/>
  <c r="G67"/>
  <c r="F67"/>
  <c r="B61"/>
  <c r="A61"/>
  <c r="L60"/>
  <c r="J60"/>
  <c r="I60"/>
  <c r="H60"/>
  <c r="G60"/>
  <c r="F60"/>
  <c r="L53"/>
  <c r="J53"/>
  <c r="I53"/>
  <c r="H53"/>
  <c r="G53"/>
  <c r="F53"/>
  <c r="B48"/>
  <c r="A48"/>
  <c r="L47"/>
  <c r="J47"/>
  <c r="I47"/>
  <c r="H47"/>
  <c r="G47"/>
  <c r="F47"/>
  <c r="L40"/>
  <c r="J40"/>
  <c r="I40"/>
  <c r="H40"/>
  <c r="F40"/>
  <c r="B34"/>
  <c r="A34"/>
  <c r="L33"/>
  <c r="J33"/>
  <c r="I33"/>
  <c r="H33"/>
  <c r="G33"/>
  <c r="F33"/>
  <c r="L26"/>
  <c r="J26"/>
  <c r="I26"/>
  <c r="H26"/>
  <c r="G26"/>
  <c r="F26"/>
  <c r="B20"/>
  <c r="A20"/>
  <c r="L19"/>
  <c r="J19"/>
  <c r="I19"/>
  <c r="H19"/>
  <c r="G19"/>
  <c r="F19"/>
  <c r="L12"/>
  <c r="I104" l="1"/>
  <c r="G132"/>
  <c r="G90"/>
  <c r="F75"/>
  <c r="F118"/>
  <c r="F104"/>
  <c r="H132"/>
  <c r="H48"/>
  <c r="H118"/>
  <c r="L118"/>
  <c r="G147"/>
  <c r="I90"/>
  <c r="J147"/>
  <c r="L147"/>
  <c r="J132"/>
  <c r="L132"/>
  <c r="J90"/>
  <c r="H90"/>
  <c r="H75"/>
  <c r="G104"/>
  <c r="I147"/>
  <c r="I132"/>
  <c r="J61"/>
  <c r="F61"/>
  <c r="J48"/>
  <c r="I75"/>
  <c r="F147"/>
  <c r="G118"/>
  <c r="I118"/>
  <c r="L90"/>
  <c r="G75"/>
  <c r="H147"/>
  <c r="F132"/>
  <c r="J118"/>
  <c r="H104"/>
  <c r="F90"/>
  <c r="L75"/>
  <c r="J75"/>
  <c r="L61"/>
  <c r="I61"/>
  <c r="H61"/>
  <c r="G61"/>
  <c r="I48"/>
  <c r="G48"/>
  <c r="L48"/>
  <c r="F48"/>
  <c r="H34"/>
  <c r="G34"/>
  <c r="L34"/>
  <c r="F34"/>
  <c r="J34"/>
  <c r="I34"/>
  <c r="F20"/>
  <c r="L20"/>
  <c r="J20"/>
  <c r="I20"/>
  <c r="H20"/>
  <c r="G20"/>
  <c r="H148" l="1"/>
  <c r="F148"/>
  <c r="L148"/>
  <c r="G148"/>
  <c r="J148"/>
  <c r="I148"/>
</calcChain>
</file>

<file path=xl/sharedStrings.xml><?xml version="1.0" encoding="utf-8"?>
<sst xmlns="http://schemas.openxmlformats.org/spreadsheetml/2006/main" count="402" uniqueCount="140">
  <si>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</si>
  <si>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</si>
  <si>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</si>
  <si>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</si>
  <si>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</si>
  <si>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</si>
  <si>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</si>
  <si>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</si>
  <si>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</si>
  <si>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</si>
  <si>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</si>
  <si>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</si>
  <si>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</si>
  <si>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</si>
  <si>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</si>
  <si>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</si>
  <si>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</si>
  <si>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</si>
  <si>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</si>
  <si>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</si>
  <si>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</si>
  <si>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</si>
  <si>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</si>
  <si>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</si>
  <si>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</si>
  <si>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</si>
  <si>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</si>
  <si>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</si>
  <si>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</si>
  <si>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</si>
  <si>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</si>
  <si>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</si>
  <si>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</si>
  <si>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</si>
  <si>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</si>
  <si>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</si>
  <si>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</si>
  <si>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</si>
  <si>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кисломол.</t>
  </si>
  <si>
    <t>Сыр порционно</t>
  </si>
  <si>
    <t>Яблоко свежее</t>
  </si>
  <si>
    <t>Хлеб витаминизированный</t>
  </si>
  <si>
    <t>Хлеб ржано-пшеничный витаминизированный</t>
  </si>
  <si>
    <t>7/1</t>
  </si>
  <si>
    <t>7/2</t>
  </si>
  <si>
    <t>Борщ со сметаной</t>
  </si>
  <si>
    <t>3/2</t>
  </si>
  <si>
    <t>1/7</t>
  </si>
  <si>
    <t>Рис припущенный</t>
  </si>
  <si>
    <t>60/3</t>
  </si>
  <si>
    <t>Компот из свежих яблок</t>
  </si>
  <si>
    <t>2/10</t>
  </si>
  <si>
    <t>Напиток из шиповника</t>
  </si>
  <si>
    <t>29/2</t>
  </si>
  <si>
    <t>60/2</t>
  </si>
  <si>
    <t>Каша гречневая вязкая</t>
  </si>
  <si>
    <t>16/4</t>
  </si>
  <si>
    <t>Пудинг творожный со сгущенным молоком</t>
  </si>
  <si>
    <t>Чай с сахаром</t>
  </si>
  <si>
    <t>14/10</t>
  </si>
  <si>
    <t>булочное</t>
  </si>
  <si>
    <t>Суп картофельный с рыбой</t>
  </si>
  <si>
    <t>13/56</t>
  </si>
  <si>
    <t>Котлета Домашняя</t>
  </si>
  <si>
    <t>31</t>
  </si>
  <si>
    <t>Макаронные изделия отварные</t>
  </si>
  <si>
    <t>Рассольник "Ленинградский" со сметаной</t>
  </si>
  <si>
    <t>10/2</t>
  </si>
  <si>
    <t>4/8</t>
  </si>
  <si>
    <t>Каша "Царская" с филе куриным</t>
  </si>
  <si>
    <t>Масло сливочное порционно</t>
  </si>
  <si>
    <t>15/2</t>
  </si>
  <si>
    <t>Щи из свежей капусты со сметаной</t>
  </si>
  <si>
    <t>1348</t>
  </si>
  <si>
    <t>Котлета Пожарская</t>
  </si>
  <si>
    <t>11/7</t>
  </si>
  <si>
    <t>Картофель отварной</t>
  </si>
  <si>
    <t>2/3</t>
  </si>
  <si>
    <t>Каша рисовая молочная со сливочным маслом</t>
  </si>
  <si>
    <t>12/7</t>
  </si>
  <si>
    <t>Гуляш из мяса свинины</t>
  </si>
  <si>
    <t>11/8</t>
  </si>
  <si>
    <t>6/2</t>
  </si>
  <si>
    <t>Суп-лапша с курицей</t>
  </si>
  <si>
    <t>Капуста тушеная</t>
  </si>
  <si>
    <t>3/3</t>
  </si>
  <si>
    <t>5/2</t>
  </si>
  <si>
    <t>Суп из разных овощей со сметаной</t>
  </si>
  <si>
    <t>57/3</t>
  </si>
  <si>
    <t>7</t>
  </si>
  <si>
    <t>Батон витаминизированный</t>
  </si>
  <si>
    <t>23/4</t>
  </si>
  <si>
    <t>Котлета куриная</t>
  </si>
  <si>
    <t>Пюре картофельное</t>
  </si>
  <si>
    <t>Борщ со свежей капустой со сметаной</t>
  </si>
  <si>
    <t xml:space="preserve">Пюре картофельное </t>
  </si>
  <si>
    <t>пром</t>
  </si>
  <si>
    <t>МАОУ СОШ № 6 Кушвинского муниципального округа Свердловской обл.</t>
  </si>
  <si>
    <t>директор МАОУ СОШ № 6</t>
  </si>
  <si>
    <t>01</t>
  </si>
  <si>
    <t>Ю.В. Кривых</t>
  </si>
  <si>
    <t>Каша молочная пшеничная с маслом сливочным</t>
  </si>
  <si>
    <t>Чай с сахором и лимоном</t>
  </si>
  <si>
    <t>Кнели куриные из филе</t>
  </si>
  <si>
    <t>Котлета куриная из мяса птицы</t>
  </si>
  <si>
    <t>Сок</t>
  </si>
  <si>
    <t>5/13</t>
  </si>
  <si>
    <t>пром.</t>
  </si>
  <si>
    <t>Суп картофельный с горохом и гренками из пшеничного хлеба</t>
  </si>
  <si>
    <t>Компот из смеси сухофруктов</t>
  </si>
  <si>
    <t>гор. блюдо</t>
  </si>
  <si>
    <t>Каша молочная гречневая с маслом сливочным</t>
  </si>
  <si>
    <t>Йогурт</t>
  </si>
  <si>
    <t>Чай с сахаром и лимоном</t>
  </si>
  <si>
    <t>2/4</t>
  </si>
  <si>
    <t>12</t>
  </si>
  <si>
    <t>Биточки рыбные (филе минтая)</t>
  </si>
  <si>
    <t>Компот из кураги</t>
  </si>
  <si>
    <t>925 57/3</t>
  </si>
  <si>
    <t>Кондитерское изделие</t>
  </si>
  <si>
    <t>Фрикадельки куриные с картофельным пюре</t>
  </si>
  <si>
    <t>Чай с сахаром, с лимоном</t>
  </si>
  <si>
    <t>Плов с мясом свинины</t>
  </si>
  <si>
    <t>19/2; 7/3</t>
  </si>
  <si>
    <t>Соус Болоньезе из свинины с макаронами отварными</t>
  </si>
  <si>
    <t xml:space="preserve"> 31;57/3</t>
  </si>
  <si>
    <t>15/1</t>
  </si>
  <si>
    <t xml:space="preserve">Плов из мяса свинины </t>
  </si>
  <si>
    <t>39/5</t>
  </si>
  <si>
    <t>33</t>
  </si>
  <si>
    <t>54</t>
  </si>
  <si>
    <t>Макароны отварные с сыром и со свежими огурцами</t>
  </si>
  <si>
    <t>43-2/3</t>
  </si>
  <si>
    <t>Жаркое по домашнему (с мясом свинины) с соленым огурцом</t>
  </si>
  <si>
    <t>14/3</t>
  </si>
  <si>
    <t>Котлета "Домашняя" (свинина,говядина)</t>
  </si>
  <si>
    <t>Кнели куриные из филе, с макаронными изделиями отварными, с горошком зеленым консервированным</t>
  </si>
  <si>
    <t>925, 57/3</t>
  </si>
  <si>
    <t>Суп-пюре картофельный с гренками</t>
  </si>
  <si>
    <t>Плов с мясом свинины и помидором свежим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</si>
</sst>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8" xfId="0" applyFont="1" applyBorder="1"/>
    <xf numFmtId="0" fontId="7" fillId="0" borderId="9" xfId="0" applyFont="1" applyBorder="1"/>
    <xf numFmtId="0" fontId="7" fillId="3" borderId="1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49" fontId="7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0" borderId="16" xfId="0" applyNumberFormat="1" applyFont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 wrapText="1"/>
    </xf>
    <xf numFmtId="49" fontId="16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16" fillId="2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49" fontId="7" fillId="2" borderId="21" xfId="0" applyNumberFormat="1" applyFont="1" applyFill="1" applyBorder="1" applyAlignment="1" applyProtection="1">
      <alignment horizontal="center" vertical="top" wrapText="1"/>
      <protection locked="0"/>
    </xf>
    <xf numFmtId="2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8"/>
  <sheetViews>
    <sheetView tabSelected="1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F59" sqref="F5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2.28515625" style="1" customWidth="1"/>
    <col min="5" max="5" width="45.140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8.5" customHeight="1">
      <c r="A1" s="1" t="s">
        <v>7</v>
      </c>
      <c r="C1" s="70" t="s">
        <v>97</v>
      </c>
      <c r="D1" s="71"/>
      <c r="E1" s="71"/>
      <c r="F1" s="10" t="s">
        <v>16</v>
      </c>
      <c r="G1" s="2" t="s">
        <v>17</v>
      </c>
      <c r="H1" s="72" t="s">
        <v>98</v>
      </c>
      <c r="I1" s="72"/>
      <c r="J1" s="72"/>
      <c r="K1" s="72"/>
    </row>
    <row r="2" spans="1:12" ht="18">
      <c r="A2" s="31" t="s">
        <v>6</v>
      </c>
      <c r="C2" s="2"/>
      <c r="G2" s="2" t="s">
        <v>18</v>
      </c>
      <c r="H2" s="72" t="s">
        <v>100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34" t="s">
        <v>9</v>
      </c>
      <c r="G3" s="2" t="s">
        <v>19</v>
      </c>
      <c r="H3" s="56" t="s">
        <v>115</v>
      </c>
      <c r="I3" s="56" t="s">
        <v>99</v>
      </c>
      <c r="J3" s="42">
        <v>2026</v>
      </c>
      <c r="K3" s="43"/>
    </row>
    <row r="4" spans="1:12">
      <c r="C4" s="2"/>
      <c r="D4" s="4"/>
      <c r="H4" s="41" t="s">
        <v>35</v>
      </c>
      <c r="I4" s="41" t="s">
        <v>36</v>
      </c>
      <c r="J4" s="41" t="s">
        <v>37</v>
      </c>
    </row>
    <row r="5" spans="1:12" ht="33.75">
      <c r="A5" s="39" t="s">
        <v>14</v>
      </c>
      <c r="B5" s="40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34</v>
      </c>
    </row>
    <row r="6" spans="1:12" ht="15">
      <c r="A6" s="17">
        <v>1</v>
      </c>
      <c r="B6" s="18">
        <v>1</v>
      </c>
      <c r="C6" s="19" t="s">
        <v>20</v>
      </c>
      <c r="D6" s="5" t="s">
        <v>21</v>
      </c>
      <c r="E6" s="35" t="s">
        <v>101</v>
      </c>
      <c r="F6" s="36">
        <v>210</v>
      </c>
      <c r="G6" s="57">
        <v>6</v>
      </c>
      <c r="H6" s="57">
        <v>7</v>
      </c>
      <c r="I6" s="57">
        <v>37</v>
      </c>
      <c r="J6" s="57">
        <v>235</v>
      </c>
      <c r="K6" s="44" t="s">
        <v>91</v>
      </c>
      <c r="L6" s="57">
        <v>40</v>
      </c>
    </row>
    <row r="7" spans="1:12" ht="15">
      <c r="A7" s="20"/>
      <c r="B7" s="12"/>
      <c r="C7" s="9"/>
      <c r="D7" s="6" t="s">
        <v>22</v>
      </c>
      <c r="E7" s="37" t="s">
        <v>113</v>
      </c>
      <c r="F7" s="38">
        <v>200</v>
      </c>
      <c r="G7" s="58">
        <v>0</v>
      </c>
      <c r="H7" s="58">
        <v>0</v>
      </c>
      <c r="I7" s="58">
        <v>7</v>
      </c>
      <c r="J7" s="58">
        <v>28</v>
      </c>
      <c r="K7" s="45" t="s">
        <v>82</v>
      </c>
      <c r="L7" s="58">
        <v>5</v>
      </c>
    </row>
    <row r="8" spans="1:12" ht="15">
      <c r="A8" s="20"/>
      <c r="B8" s="12"/>
      <c r="C8" s="9"/>
      <c r="D8" s="76" t="s">
        <v>38</v>
      </c>
      <c r="E8" s="37" t="s">
        <v>119</v>
      </c>
      <c r="F8" s="38">
        <v>30</v>
      </c>
      <c r="G8" s="58">
        <v>7</v>
      </c>
      <c r="H8" s="58">
        <v>7</v>
      </c>
      <c r="I8" s="58">
        <v>7</v>
      </c>
      <c r="J8" s="58">
        <v>109</v>
      </c>
      <c r="K8" s="45" t="s">
        <v>96</v>
      </c>
      <c r="L8" s="58">
        <v>20</v>
      </c>
    </row>
    <row r="9" spans="1:12" ht="15">
      <c r="A9" s="20"/>
      <c r="B9" s="12"/>
      <c r="C9" s="9"/>
      <c r="D9" s="6" t="s">
        <v>23</v>
      </c>
      <c r="E9" s="51" t="s">
        <v>40</v>
      </c>
      <c r="F9" s="38">
        <v>180</v>
      </c>
      <c r="G9" s="58">
        <v>1</v>
      </c>
      <c r="H9" s="58">
        <v>1</v>
      </c>
      <c r="I9" s="58">
        <v>5</v>
      </c>
      <c r="J9" s="58">
        <v>33</v>
      </c>
      <c r="K9" s="45" t="s">
        <v>96</v>
      </c>
      <c r="L9" s="58">
        <v>37</v>
      </c>
    </row>
    <row r="10" spans="1:12" ht="15">
      <c r="A10" s="20"/>
      <c r="B10" s="12"/>
      <c r="C10" s="9"/>
      <c r="D10" s="6" t="s">
        <v>30</v>
      </c>
      <c r="E10" s="37" t="s">
        <v>90</v>
      </c>
      <c r="F10" s="38">
        <v>40</v>
      </c>
      <c r="G10" s="58">
        <v>3.08</v>
      </c>
      <c r="H10" s="58">
        <v>1.2</v>
      </c>
      <c r="I10" s="58">
        <v>20.04</v>
      </c>
      <c r="J10" s="58">
        <v>71.3</v>
      </c>
      <c r="K10" s="45" t="s">
        <v>89</v>
      </c>
      <c r="L10" s="58">
        <v>6</v>
      </c>
    </row>
    <row r="11" spans="1:12" ht="15">
      <c r="A11" s="20"/>
      <c r="B11" s="12"/>
      <c r="C11" s="9"/>
      <c r="D11" s="6" t="s">
        <v>31</v>
      </c>
      <c r="E11" s="51" t="s">
        <v>42</v>
      </c>
      <c r="F11" s="38">
        <v>20</v>
      </c>
      <c r="G11" s="58">
        <v>1</v>
      </c>
      <c r="H11" s="58">
        <v>1</v>
      </c>
      <c r="I11" s="58">
        <v>5</v>
      </c>
      <c r="J11" s="58">
        <v>33</v>
      </c>
      <c r="K11" s="49" t="s">
        <v>44</v>
      </c>
      <c r="L11" s="58">
        <v>1.64</v>
      </c>
    </row>
    <row r="12" spans="1:12" ht="15">
      <c r="A12" s="21"/>
      <c r="B12" s="14"/>
      <c r="C12" s="7"/>
      <c r="D12" s="15" t="s">
        <v>32</v>
      </c>
      <c r="E12" s="8"/>
      <c r="F12" s="16">
        <v>580</v>
      </c>
      <c r="G12" s="59">
        <v>15.4</v>
      </c>
      <c r="H12" s="59">
        <v>16.48</v>
      </c>
      <c r="I12" s="59">
        <v>83.12</v>
      </c>
      <c r="J12" s="59">
        <v>542.09</v>
      </c>
      <c r="K12" s="46"/>
      <c r="L12" s="16">
        <f>SUM(L6:L11)</f>
        <v>109.64</v>
      </c>
    </row>
    <row r="13" spans="1:12" ht="15">
      <c r="A13" s="20">
        <v>1</v>
      </c>
      <c r="B13" s="12">
        <v>1</v>
      </c>
      <c r="C13" s="9" t="s">
        <v>24</v>
      </c>
      <c r="D13" s="6" t="s">
        <v>26</v>
      </c>
      <c r="E13" s="51" t="s">
        <v>45</v>
      </c>
      <c r="F13" s="38">
        <v>250</v>
      </c>
      <c r="G13" s="58">
        <v>3</v>
      </c>
      <c r="H13" s="58">
        <v>4</v>
      </c>
      <c r="I13" s="58">
        <v>11</v>
      </c>
      <c r="J13" s="58">
        <v>92</v>
      </c>
      <c r="K13" s="49" t="s">
        <v>46</v>
      </c>
      <c r="L13" s="58">
        <v>25</v>
      </c>
    </row>
    <row r="14" spans="1:12" ht="15">
      <c r="A14" s="20"/>
      <c r="B14" s="12"/>
      <c r="C14" s="9"/>
      <c r="D14" s="6" t="s">
        <v>27</v>
      </c>
      <c r="E14" s="37" t="s">
        <v>116</v>
      </c>
      <c r="F14" s="38">
        <v>90</v>
      </c>
      <c r="G14" s="58">
        <v>12</v>
      </c>
      <c r="H14" s="58">
        <v>14</v>
      </c>
      <c r="I14" s="58">
        <v>15</v>
      </c>
      <c r="J14" s="58">
        <v>234</v>
      </c>
      <c r="K14" s="49" t="s">
        <v>47</v>
      </c>
      <c r="L14" s="58">
        <v>74</v>
      </c>
    </row>
    <row r="15" spans="1:12" ht="15">
      <c r="A15" s="20"/>
      <c r="B15" s="12"/>
      <c r="C15" s="9"/>
      <c r="D15" s="6" t="s">
        <v>28</v>
      </c>
      <c r="E15" s="51" t="s">
        <v>48</v>
      </c>
      <c r="F15" s="38">
        <v>150</v>
      </c>
      <c r="G15" s="58">
        <v>5</v>
      </c>
      <c r="H15" s="58">
        <v>5</v>
      </c>
      <c r="I15" s="58">
        <v>36</v>
      </c>
      <c r="J15" s="58">
        <v>109</v>
      </c>
      <c r="K15" s="49" t="s">
        <v>49</v>
      </c>
      <c r="L15" s="58">
        <v>15</v>
      </c>
    </row>
    <row r="16" spans="1:12" ht="15">
      <c r="A16" s="20"/>
      <c r="B16" s="12"/>
      <c r="C16" s="9"/>
      <c r="D16" s="6" t="s">
        <v>29</v>
      </c>
      <c r="E16" s="37" t="s">
        <v>117</v>
      </c>
      <c r="F16" s="38">
        <v>200</v>
      </c>
      <c r="G16" s="58">
        <v>0</v>
      </c>
      <c r="H16" s="58">
        <v>0</v>
      </c>
      <c r="I16" s="58">
        <v>14</v>
      </c>
      <c r="J16" s="58">
        <v>56</v>
      </c>
      <c r="K16" s="45"/>
      <c r="L16" s="58">
        <v>14</v>
      </c>
    </row>
    <row r="17" spans="1:12" ht="15">
      <c r="A17" s="20"/>
      <c r="B17" s="12"/>
      <c r="C17" s="9"/>
      <c r="D17" s="6" t="s">
        <v>30</v>
      </c>
      <c r="E17" s="51" t="s">
        <v>41</v>
      </c>
      <c r="F17" s="38">
        <v>60</v>
      </c>
      <c r="G17" s="58">
        <v>3</v>
      </c>
      <c r="H17" s="58">
        <v>1</v>
      </c>
      <c r="I17" s="58">
        <v>20</v>
      </c>
      <c r="J17" s="58">
        <v>101</v>
      </c>
      <c r="K17" s="49" t="s">
        <v>43</v>
      </c>
      <c r="L17" s="58">
        <v>6</v>
      </c>
    </row>
    <row r="18" spans="1:12" ht="15">
      <c r="A18" s="20"/>
      <c r="B18" s="12"/>
      <c r="C18" s="9"/>
      <c r="D18" s="6" t="s">
        <v>31</v>
      </c>
      <c r="E18" s="51" t="s">
        <v>42</v>
      </c>
      <c r="F18" s="38">
        <v>30</v>
      </c>
      <c r="G18" s="58">
        <v>1</v>
      </c>
      <c r="H18" s="58">
        <v>1</v>
      </c>
      <c r="I18" s="58">
        <v>7</v>
      </c>
      <c r="J18" s="58">
        <v>49</v>
      </c>
      <c r="K18" s="49" t="s">
        <v>44</v>
      </c>
      <c r="L18" s="58">
        <v>2.6</v>
      </c>
    </row>
    <row r="19" spans="1:12" ht="15">
      <c r="A19" s="21"/>
      <c r="B19" s="14"/>
      <c r="C19" s="7"/>
      <c r="D19" s="15" t="s">
        <v>32</v>
      </c>
      <c r="E19" s="8"/>
      <c r="F19" s="16">
        <f>SUM(F13:F18)</f>
        <v>780</v>
      </c>
      <c r="G19" s="59">
        <f>SUM(G13:G18)</f>
        <v>24</v>
      </c>
      <c r="H19" s="59">
        <f>SUM(H13:H18)</f>
        <v>25</v>
      </c>
      <c r="I19" s="59">
        <f>SUM(I13:I18)</f>
        <v>103</v>
      </c>
      <c r="J19" s="59">
        <f>SUM(J13:J18)</f>
        <v>641</v>
      </c>
      <c r="K19" s="46"/>
      <c r="L19" s="16">
        <f>SUM(L13:L18)</f>
        <v>136.6</v>
      </c>
    </row>
    <row r="20" spans="1:12" ht="15">
      <c r="A20" s="25">
        <f>A6</f>
        <v>1</v>
      </c>
      <c r="B20" s="26">
        <f>B6</f>
        <v>1</v>
      </c>
      <c r="C20" s="73" t="s">
        <v>4</v>
      </c>
      <c r="D20" s="74"/>
      <c r="E20" s="27"/>
      <c r="F20" s="28">
        <f>F12+F19</f>
        <v>1360</v>
      </c>
      <c r="G20" s="28">
        <f>G12+G19</f>
        <v>39.4</v>
      </c>
      <c r="H20" s="28">
        <f>H12+H19</f>
        <v>41.480000000000004</v>
      </c>
      <c r="I20" s="28">
        <f>I12+I19</f>
        <v>186.12</v>
      </c>
      <c r="J20" s="28">
        <f>J12+J19</f>
        <v>1183.0900000000001</v>
      </c>
      <c r="K20" s="47"/>
      <c r="L20" s="28">
        <f>L12+L19</f>
        <v>246.24</v>
      </c>
    </row>
    <row r="21" spans="1:12" ht="39" thickBot="1">
      <c r="A21" s="11">
        <v>1</v>
      </c>
      <c r="B21" s="12">
        <v>2</v>
      </c>
      <c r="C21" s="19" t="s">
        <v>20</v>
      </c>
      <c r="D21" s="5" t="s">
        <v>21</v>
      </c>
      <c r="E21" s="35" t="s">
        <v>136</v>
      </c>
      <c r="F21" s="36">
        <v>260</v>
      </c>
      <c r="G21" s="57">
        <v>15</v>
      </c>
      <c r="H21" s="57">
        <v>17</v>
      </c>
      <c r="I21" s="57">
        <v>39</v>
      </c>
      <c r="J21" s="57">
        <v>357</v>
      </c>
      <c r="K21" s="44" t="s">
        <v>137</v>
      </c>
      <c r="L21" s="57">
        <v>100</v>
      </c>
    </row>
    <row r="22" spans="1:12" ht="15">
      <c r="A22" s="11"/>
      <c r="B22" s="12"/>
      <c r="C22" s="9"/>
      <c r="D22" s="5"/>
      <c r="E22" s="37"/>
      <c r="F22" s="38"/>
      <c r="G22" s="58"/>
      <c r="H22" s="58"/>
      <c r="I22" s="58"/>
      <c r="J22" s="58"/>
      <c r="K22" s="45"/>
      <c r="L22" s="58"/>
    </row>
    <row r="23" spans="1:12" ht="15">
      <c r="A23" s="11"/>
      <c r="B23" s="12"/>
      <c r="C23" s="9"/>
      <c r="D23" s="6" t="s">
        <v>22</v>
      </c>
      <c r="E23" s="37" t="s">
        <v>58</v>
      </c>
      <c r="F23" s="38">
        <v>200</v>
      </c>
      <c r="G23" s="58">
        <v>0</v>
      </c>
      <c r="H23" s="58">
        <v>0</v>
      </c>
      <c r="I23" s="58">
        <v>14</v>
      </c>
      <c r="J23" s="58">
        <v>56</v>
      </c>
      <c r="K23" s="45" t="s">
        <v>59</v>
      </c>
      <c r="L23" s="58">
        <v>4</v>
      </c>
    </row>
    <row r="24" spans="1:12" ht="15">
      <c r="A24" s="11"/>
      <c r="B24" s="12"/>
      <c r="C24" s="9"/>
      <c r="D24" s="6" t="s">
        <v>30</v>
      </c>
      <c r="E24" s="51" t="s">
        <v>41</v>
      </c>
      <c r="F24" s="38">
        <v>40</v>
      </c>
      <c r="G24" s="58">
        <v>2.96</v>
      </c>
      <c r="H24" s="58">
        <v>0.44</v>
      </c>
      <c r="I24" s="58">
        <v>21.2</v>
      </c>
      <c r="J24" s="58">
        <v>104.56</v>
      </c>
      <c r="K24" s="49" t="s">
        <v>43</v>
      </c>
      <c r="L24" s="58">
        <v>4</v>
      </c>
    </row>
    <row r="25" spans="1:12" ht="15">
      <c r="A25" s="11"/>
      <c r="B25" s="12"/>
      <c r="C25" s="9"/>
      <c r="D25" s="6" t="s">
        <v>31</v>
      </c>
      <c r="E25" s="51" t="s">
        <v>42</v>
      </c>
      <c r="F25" s="38">
        <v>20</v>
      </c>
      <c r="G25" s="58">
        <v>1.21</v>
      </c>
      <c r="H25" s="58">
        <v>0.56000000000000005</v>
      </c>
      <c r="I25" s="58">
        <v>5.13</v>
      </c>
      <c r="J25" s="58">
        <v>30.4</v>
      </c>
      <c r="K25" s="49" t="s">
        <v>44</v>
      </c>
      <c r="L25" s="58">
        <v>1.64</v>
      </c>
    </row>
    <row r="26" spans="1:12" ht="15">
      <c r="A26" s="13"/>
      <c r="B26" s="14"/>
      <c r="C26" s="7"/>
      <c r="D26" s="15" t="s">
        <v>32</v>
      </c>
      <c r="E26" s="8"/>
      <c r="F26" s="16">
        <f>SUM(F21:F25)</f>
        <v>520</v>
      </c>
      <c r="G26" s="59">
        <f>SUM(G21:G25)</f>
        <v>19.170000000000002</v>
      </c>
      <c r="H26" s="59">
        <f>SUM(H21:H25)</f>
        <v>18</v>
      </c>
      <c r="I26" s="59">
        <f>SUM(I21:I25)</f>
        <v>79.33</v>
      </c>
      <c r="J26" s="59">
        <f>SUM(J21:J25)</f>
        <v>547.95999999999992</v>
      </c>
      <c r="K26" s="46"/>
      <c r="L26" s="16">
        <f>SUM(L21:L25)</f>
        <v>109.64</v>
      </c>
    </row>
    <row r="27" spans="1:12" ht="15">
      <c r="A27" s="11">
        <v>1</v>
      </c>
      <c r="B27" s="12">
        <v>2</v>
      </c>
      <c r="C27" s="9" t="s">
        <v>24</v>
      </c>
      <c r="D27" s="6" t="s">
        <v>26</v>
      </c>
      <c r="E27" s="37" t="s">
        <v>138</v>
      </c>
      <c r="F27" s="38">
        <v>250</v>
      </c>
      <c r="G27" s="38">
        <v>3.23</v>
      </c>
      <c r="H27" s="38">
        <v>5.43</v>
      </c>
      <c r="I27" s="38">
        <v>18.690000000000001</v>
      </c>
      <c r="J27" s="38">
        <v>136.55000000000001</v>
      </c>
      <c r="K27" s="49" t="s">
        <v>53</v>
      </c>
      <c r="L27" s="58">
        <v>27</v>
      </c>
    </row>
    <row r="28" spans="1:12" ht="15">
      <c r="A28" s="11"/>
      <c r="B28" s="12"/>
      <c r="C28" s="9"/>
      <c r="D28" s="6" t="s">
        <v>27</v>
      </c>
      <c r="E28" s="37" t="s">
        <v>63</v>
      </c>
      <c r="F28" s="38">
        <v>90</v>
      </c>
      <c r="G28" s="38">
        <v>9.89</v>
      </c>
      <c r="H28" s="38">
        <v>11.12</v>
      </c>
      <c r="I28" s="58">
        <v>11.65</v>
      </c>
      <c r="J28" s="38">
        <v>186.28</v>
      </c>
      <c r="K28" s="49" t="s">
        <v>54</v>
      </c>
      <c r="L28" s="58">
        <v>75</v>
      </c>
    </row>
    <row r="29" spans="1:12" ht="15">
      <c r="A29" s="11"/>
      <c r="B29" s="12"/>
      <c r="C29" s="9"/>
      <c r="D29" s="6" t="s">
        <v>28</v>
      </c>
      <c r="E29" s="51" t="s">
        <v>55</v>
      </c>
      <c r="F29" s="38">
        <v>150</v>
      </c>
      <c r="G29" s="38">
        <v>5.25</v>
      </c>
      <c r="H29" s="58">
        <v>6.7</v>
      </c>
      <c r="I29" s="38">
        <v>26.14</v>
      </c>
      <c r="J29" s="38">
        <v>185.86</v>
      </c>
      <c r="K29" s="49" t="s">
        <v>56</v>
      </c>
      <c r="L29" s="58">
        <v>16</v>
      </c>
    </row>
    <row r="30" spans="1:12" ht="15">
      <c r="A30" s="11"/>
      <c r="B30" s="12"/>
      <c r="C30" s="9"/>
      <c r="D30" s="6" t="s">
        <v>29</v>
      </c>
      <c r="E30" s="37" t="s">
        <v>52</v>
      </c>
      <c r="F30" s="38">
        <v>200</v>
      </c>
      <c r="G30" s="38">
        <v>0.36</v>
      </c>
      <c r="H30" s="58">
        <v>0</v>
      </c>
      <c r="I30" s="58">
        <v>15</v>
      </c>
      <c r="J30" s="58">
        <v>61.44</v>
      </c>
      <c r="K30" s="45"/>
      <c r="L30" s="58">
        <v>12</v>
      </c>
    </row>
    <row r="31" spans="1:12" ht="15">
      <c r="A31" s="11"/>
      <c r="B31" s="12"/>
      <c r="C31" s="9"/>
      <c r="D31" s="6" t="s">
        <v>30</v>
      </c>
      <c r="E31" s="51" t="s">
        <v>41</v>
      </c>
      <c r="F31" s="38">
        <v>40</v>
      </c>
      <c r="G31" s="38">
        <v>2.96</v>
      </c>
      <c r="H31" s="38">
        <v>0.44</v>
      </c>
      <c r="I31" s="38">
        <v>21.2</v>
      </c>
      <c r="J31" s="38">
        <v>104.56</v>
      </c>
      <c r="K31" s="49" t="s">
        <v>43</v>
      </c>
      <c r="L31" s="58">
        <v>5</v>
      </c>
    </row>
    <row r="32" spans="1:12" ht="15">
      <c r="A32" s="11"/>
      <c r="B32" s="12"/>
      <c r="C32" s="9"/>
      <c r="D32" s="6" t="s">
        <v>31</v>
      </c>
      <c r="E32" s="51" t="s">
        <v>42</v>
      </c>
      <c r="F32" s="38">
        <v>30</v>
      </c>
      <c r="G32" s="38">
        <v>1.41</v>
      </c>
      <c r="H32" s="38">
        <v>0.84</v>
      </c>
      <c r="I32" s="38">
        <v>7.69</v>
      </c>
      <c r="J32" s="38">
        <v>43.96</v>
      </c>
      <c r="K32" s="49" t="s">
        <v>44</v>
      </c>
      <c r="L32" s="58">
        <v>1.6</v>
      </c>
    </row>
    <row r="33" spans="1:12" ht="15">
      <c r="A33" s="13"/>
      <c r="B33" s="14"/>
      <c r="C33" s="7"/>
      <c r="D33" s="15" t="s">
        <v>32</v>
      </c>
      <c r="E33" s="8"/>
      <c r="F33" s="16">
        <f>SUM(F27:F32)</f>
        <v>760</v>
      </c>
      <c r="G33" s="16">
        <f>SUM(G27:G32)</f>
        <v>23.1</v>
      </c>
      <c r="H33" s="16">
        <f>SUM(H27:H32)</f>
        <v>24.529999999999998</v>
      </c>
      <c r="I33" s="16">
        <f>SUM(I27:I32)</f>
        <v>100.37</v>
      </c>
      <c r="J33" s="16">
        <f>SUM(J27:J32)</f>
        <v>718.65000000000009</v>
      </c>
      <c r="K33" s="46"/>
      <c r="L33" s="16">
        <f>SUM(L27:L32)</f>
        <v>136.6</v>
      </c>
    </row>
    <row r="34" spans="1:12" ht="15.75" customHeight="1" thickBot="1">
      <c r="A34" s="29">
        <f>A21</f>
        <v>1</v>
      </c>
      <c r="B34" s="29">
        <f>B21</f>
        <v>2</v>
      </c>
      <c r="C34" s="73" t="s">
        <v>4</v>
      </c>
      <c r="D34" s="74"/>
      <c r="E34" s="27"/>
      <c r="F34" s="28">
        <f>F26+F33</f>
        <v>1280</v>
      </c>
      <c r="G34" s="28">
        <f>G26+G33</f>
        <v>42.27</v>
      </c>
      <c r="H34" s="28">
        <f>H26+H33</f>
        <v>42.53</v>
      </c>
      <c r="I34" s="28">
        <f>I26+I33</f>
        <v>179.7</v>
      </c>
      <c r="J34" s="28">
        <f>J26+J33</f>
        <v>1266.6100000000001</v>
      </c>
      <c r="K34" s="47"/>
      <c r="L34" s="28">
        <f>L26+L33</f>
        <v>246.24</v>
      </c>
    </row>
    <row r="35" spans="1:12" ht="15">
      <c r="A35" s="17">
        <v>1</v>
      </c>
      <c r="B35" s="18">
        <v>3</v>
      </c>
      <c r="C35" s="19" t="s">
        <v>20</v>
      </c>
      <c r="D35" s="5" t="s">
        <v>21</v>
      </c>
      <c r="E35" s="35" t="s">
        <v>57</v>
      </c>
      <c r="F35" s="36">
        <v>260</v>
      </c>
      <c r="G35" s="57">
        <v>15</v>
      </c>
      <c r="H35" s="57">
        <v>17</v>
      </c>
      <c r="I35" s="57">
        <v>39</v>
      </c>
      <c r="J35" s="57">
        <v>357</v>
      </c>
      <c r="K35" s="44" t="s">
        <v>118</v>
      </c>
      <c r="L35" s="57">
        <v>82</v>
      </c>
    </row>
    <row r="36" spans="1:12" ht="15">
      <c r="A36" s="20"/>
      <c r="B36" s="12"/>
      <c r="C36" s="9"/>
      <c r="D36" s="6" t="s">
        <v>22</v>
      </c>
      <c r="E36" s="51" t="s">
        <v>58</v>
      </c>
      <c r="F36" s="38">
        <v>200</v>
      </c>
      <c r="G36" s="58">
        <v>0</v>
      </c>
      <c r="H36" s="58">
        <v>0</v>
      </c>
      <c r="I36" s="58">
        <v>14</v>
      </c>
      <c r="J36" s="58">
        <v>56</v>
      </c>
      <c r="K36" s="49" t="s">
        <v>59</v>
      </c>
      <c r="L36" s="58">
        <v>4</v>
      </c>
    </row>
    <row r="37" spans="1:12" ht="15">
      <c r="A37" s="20"/>
      <c r="B37" s="12"/>
      <c r="C37" s="9"/>
      <c r="D37" s="69" t="s">
        <v>60</v>
      </c>
      <c r="E37" s="37" t="s">
        <v>119</v>
      </c>
      <c r="F37" s="38">
        <v>75</v>
      </c>
      <c r="G37" s="58">
        <v>0</v>
      </c>
      <c r="H37" s="58">
        <v>0</v>
      </c>
      <c r="I37" s="58">
        <v>14</v>
      </c>
      <c r="J37" s="58">
        <v>164</v>
      </c>
      <c r="K37" s="45" t="s">
        <v>96</v>
      </c>
      <c r="L37" s="58">
        <v>20</v>
      </c>
    </row>
    <row r="38" spans="1:12" ht="15">
      <c r="A38" s="20"/>
      <c r="B38" s="12"/>
      <c r="C38" s="9"/>
      <c r="D38" s="6" t="s">
        <v>30</v>
      </c>
      <c r="E38" s="37" t="s">
        <v>41</v>
      </c>
      <c r="F38" s="38">
        <v>30</v>
      </c>
      <c r="G38" s="58">
        <v>1</v>
      </c>
      <c r="H38" s="58">
        <v>1</v>
      </c>
      <c r="I38" s="58">
        <v>10</v>
      </c>
      <c r="J38" s="58">
        <v>55</v>
      </c>
      <c r="K38" s="49" t="s">
        <v>43</v>
      </c>
      <c r="L38" s="58">
        <v>2</v>
      </c>
    </row>
    <row r="39" spans="1:12" ht="15">
      <c r="A39" s="20"/>
      <c r="B39" s="12"/>
      <c r="C39" s="9"/>
      <c r="D39" s="6" t="s">
        <v>31</v>
      </c>
      <c r="E39" s="51" t="s">
        <v>42</v>
      </c>
      <c r="F39" s="38">
        <v>20</v>
      </c>
      <c r="G39" s="58">
        <v>1</v>
      </c>
      <c r="H39" s="58">
        <v>1</v>
      </c>
      <c r="I39" s="58">
        <v>5</v>
      </c>
      <c r="J39" s="58">
        <v>33</v>
      </c>
      <c r="K39" s="49" t="s">
        <v>44</v>
      </c>
      <c r="L39" s="58">
        <v>1.64</v>
      </c>
    </row>
    <row r="40" spans="1:12" ht="15">
      <c r="A40" s="21"/>
      <c r="B40" s="14"/>
      <c r="C40" s="7"/>
      <c r="D40" s="15" t="s">
        <v>32</v>
      </c>
      <c r="E40" s="8"/>
      <c r="F40" s="16">
        <f>SUM(F35:F39)</f>
        <v>585</v>
      </c>
      <c r="G40" s="59">
        <f>SUM(G35:G39)</f>
        <v>17</v>
      </c>
      <c r="H40" s="59">
        <f>SUM(H35:H39)</f>
        <v>19</v>
      </c>
      <c r="I40" s="59">
        <f>SUM(I35:I39)</f>
        <v>82</v>
      </c>
      <c r="J40" s="59">
        <f>SUM(J35:J39)</f>
        <v>665</v>
      </c>
      <c r="K40" s="46"/>
      <c r="L40" s="16">
        <f>SUM(L35:L39)</f>
        <v>109.64</v>
      </c>
    </row>
    <row r="41" spans="1:12" ht="15">
      <c r="A41" s="20">
        <v>1</v>
      </c>
      <c r="B41" s="12">
        <v>3</v>
      </c>
      <c r="C41" s="9" t="s">
        <v>24</v>
      </c>
      <c r="D41" s="6" t="s">
        <v>26</v>
      </c>
      <c r="E41" s="37" t="s">
        <v>61</v>
      </c>
      <c r="F41" s="38">
        <v>250</v>
      </c>
      <c r="G41" s="58">
        <v>6</v>
      </c>
      <c r="H41" s="58">
        <v>8</v>
      </c>
      <c r="I41" s="58">
        <v>24</v>
      </c>
      <c r="J41" s="58">
        <v>160</v>
      </c>
      <c r="K41" s="45" t="s">
        <v>62</v>
      </c>
      <c r="L41" s="58">
        <v>38</v>
      </c>
    </row>
    <row r="42" spans="1:12" ht="15">
      <c r="A42" s="20"/>
      <c r="B42" s="12"/>
      <c r="C42" s="9"/>
      <c r="D42" s="6" t="s">
        <v>27</v>
      </c>
      <c r="E42" s="37" t="s">
        <v>104</v>
      </c>
      <c r="F42" s="38">
        <v>90</v>
      </c>
      <c r="G42" s="58">
        <v>15</v>
      </c>
      <c r="H42" s="58">
        <v>11</v>
      </c>
      <c r="I42" s="58">
        <v>15</v>
      </c>
      <c r="J42" s="58">
        <v>203</v>
      </c>
      <c r="K42" s="45" t="s">
        <v>64</v>
      </c>
      <c r="L42" s="58">
        <v>70</v>
      </c>
    </row>
    <row r="43" spans="1:12" ht="15">
      <c r="A43" s="20"/>
      <c r="B43" s="12"/>
      <c r="C43" s="9"/>
      <c r="D43" s="6" t="s">
        <v>28</v>
      </c>
      <c r="E43" s="37" t="s">
        <v>65</v>
      </c>
      <c r="F43" s="38">
        <v>150</v>
      </c>
      <c r="G43" s="58">
        <v>1</v>
      </c>
      <c r="H43" s="58">
        <v>4</v>
      </c>
      <c r="I43" s="58">
        <v>30</v>
      </c>
      <c r="J43" s="58">
        <v>160</v>
      </c>
      <c r="K43" s="45" t="s">
        <v>88</v>
      </c>
      <c r="L43" s="58">
        <v>15</v>
      </c>
    </row>
    <row r="44" spans="1:12" ht="15">
      <c r="A44" s="20"/>
      <c r="B44" s="12"/>
      <c r="C44" s="9"/>
      <c r="D44" s="6" t="s">
        <v>29</v>
      </c>
      <c r="E44" s="37" t="s">
        <v>109</v>
      </c>
      <c r="F44" s="38">
        <v>200</v>
      </c>
      <c r="G44" s="58">
        <v>0</v>
      </c>
      <c r="H44" s="58">
        <v>0</v>
      </c>
      <c r="I44" s="58">
        <v>17</v>
      </c>
      <c r="J44" s="58">
        <v>68</v>
      </c>
      <c r="K44" s="45" t="s">
        <v>82</v>
      </c>
      <c r="L44" s="58">
        <v>10</v>
      </c>
    </row>
    <row r="45" spans="1:12" ht="15">
      <c r="A45" s="20"/>
      <c r="B45" s="12"/>
      <c r="C45" s="9"/>
      <c r="D45" s="6" t="s">
        <v>30</v>
      </c>
      <c r="E45" s="51" t="s">
        <v>41</v>
      </c>
      <c r="F45" s="38">
        <v>20</v>
      </c>
      <c r="G45" s="58">
        <v>1</v>
      </c>
      <c r="H45" s="58">
        <v>1</v>
      </c>
      <c r="I45" s="58">
        <v>7</v>
      </c>
      <c r="J45" s="58">
        <v>34</v>
      </c>
      <c r="K45" s="49" t="s">
        <v>43</v>
      </c>
      <c r="L45" s="58">
        <v>2</v>
      </c>
    </row>
    <row r="46" spans="1:12" ht="15">
      <c r="A46" s="20"/>
      <c r="B46" s="12"/>
      <c r="C46" s="9"/>
      <c r="D46" s="6" t="s">
        <v>31</v>
      </c>
      <c r="E46" s="51" t="s">
        <v>42</v>
      </c>
      <c r="F46" s="38">
        <v>20</v>
      </c>
      <c r="G46" s="58">
        <v>1</v>
      </c>
      <c r="H46" s="58">
        <v>1</v>
      </c>
      <c r="I46" s="58">
        <v>5</v>
      </c>
      <c r="J46" s="58">
        <v>33</v>
      </c>
      <c r="K46" s="49" t="s">
        <v>44</v>
      </c>
      <c r="L46" s="58">
        <v>1.6</v>
      </c>
    </row>
    <row r="47" spans="1:12" ht="15">
      <c r="A47" s="21"/>
      <c r="B47" s="14"/>
      <c r="C47" s="7"/>
      <c r="D47" s="15" t="s">
        <v>32</v>
      </c>
      <c r="E47" s="8"/>
      <c r="F47" s="16">
        <f>SUM(F41:F46)</f>
        <v>730</v>
      </c>
      <c r="G47" s="59">
        <f>SUM(G41:G46)</f>
        <v>24</v>
      </c>
      <c r="H47" s="59">
        <f>SUM(H41:H46)</f>
        <v>25</v>
      </c>
      <c r="I47" s="59">
        <f>SUM(I41:I46)</f>
        <v>98</v>
      </c>
      <c r="J47" s="59">
        <f>SUM(J41:J46)</f>
        <v>658</v>
      </c>
      <c r="K47" s="46"/>
      <c r="L47" s="16">
        <f>SUM(L41:L46)</f>
        <v>136.6</v>
      </c>
    </row>
    <row r="48" spans="1:12" ht="15.75" customHeight="1">
      <c r="A48" s="25">
        <f>A35</f>
        <v>1</v>
      </c>
      <c r="B48" s="26">
        <f>B35</f>
        <v>3</v>
      </c>
      <c r="C48" s="73" t="s">
        <v>4</v>
      </c>
      <c r="D48" s="74"/>
      <c r="E48" s="27"/>
      <c r="F48" s="28">
        <f>F40+F47</f>
        <v>1315</v>
      </c>
      <c r="G48" s="28">
        <f>G40+G47</f>
        <v>41</v>
      </c>
      <c r="H48" s="28">
        <f>H40+H47</f>
        <v>44</v>
      </c>
      <c r="I48" s="28">
        <f>I40+I47</f>
        <v>180</v>
      </c>
      <c r="J48" s="28">
        <f>J40+J47</f>
        <v>1323</v>
      </c>
      <c r="K48" s="47"/>
      <c r="L48" s="28">
        <f>L40+L47</f>
        <v>246.24</v>
      </c>
    </row>
    <row r="49" spans="1:12" ht="15">
      <c r="A49" s="17">
        <v>1</v>
      </c>
      <c r="B49" s="18">
        <v>4</v>
      </c>
      <c r="C49" s="19" t="s">
        <v>20</v>
      </c>
      <c r="D49" s="5" t="s">
        <v>21</v>
      </c>
      <c r="E49" s="35" t="s">
        <v>120</v>
      </c>
      <c r="F49" s="36">
        <v>240</v>
      </c>
      <c r="G49" s="57">
        <v>14</v>
      </c>
      <c r="H49" s="57">
        <v>16</v>
      </c>
      <c r="I49" s="57">
        <v>31</v>
      </c>
      <c r="J49" s="57">
        <v>324</v>
      </c>
      <c r="K49" s="44" t="s">
        <v>67</v>
      </c>
      <c r="L49" s="57">
        <v>96</v>
      </c>
    </row>
    <row r="50" spans="1:12" ht="15">
      <c r="A50" s="20"/>
      <c r="B50" s="12"/>
      <c r="C50" s="9"/>
      <c r="D50" s="6" t="s">
        <v>22</v>
      </c>
      <c r="E50" s="37" t="s">
        <v>121</v>
      </c>
      <c r="F50" s="38">
        <v>200</v>
      </c>
      <c r="G50" s="58">
        <v>0</v>
      </c>
      <c r="H50" s="58">
        <v>0</v>
      </c>
      <c r="I50" s="58">
        <v>14</v>
      </c>
      <c r="J50" s="58">
        <v>56</v>
      </c>
      <c r="K50" s="45" t="s">
        <v>68</v>
      </c>
      <c r="L50" s="58">
        <v>5</v>
      </c>
    </row>
    <row r="51" spans="1:12" ht="15">
      <c r="A51" s="20"/>
      <c r="B51" s="12"/>
      <c r="C51" s="9"/>
      <c r="D51" s="6" t="s">
        <v>30</v>
      </c>
      <c r="E51" s="51" t="s">
        <v>41</v>
      </c>
      <c r="F51" s="38">
        <v>60</v>
      </c>
      <c r="G51" s="58">
        <v>3</v>
      </c>
      <c r="H51" s="58">
        <v>1</v>
      </c>
      <c r="I51" s="58">
        <v>20</v>
      </c>
      <c r="J51" s="58">
        <v>101</v>
      </c>
      <c r="K51" s="49" t="s">
        <v>43</v>
      </c>
      <c r="L51" s="58">
        <v>6</v>
      </c>
    </row>
    <row r="52" spans="1:12" ht="15">
      <c r="A52" s="20"/>
      <c r="B52" s="12"/>
      <c r="C52" s="9"/>
      <c r="D52" s="6" t="s">
        <v>31</v>
      </c>
      <c r="E52" s="51" t="s">
        <v>42</v>
      </c>
      <c r="F52" s="38">
        <v>30</v>
      </c>
      <c r="G52" s="58">
        <v>1</v>
      </c>
      <c r="H52" s="58">
        <v>1</v>
      </c>
      <c r="I52" s="58">
        <v>7</v>
      </c>
      <c r="J52" s="58">
        <v>50</v>
      </c>
      <c r="K52" s="49" t="s">
        <v>44</v>
      </c>
      <c r="L52" s="58">
        <v>2.64</v>
      </c>
    </row>
    <row r="53" spans="1:12" ht="15">
      <c r="A53" s="21"/>
      <c r="B53" s="14"/>
      <c r="C53" s="7"/>
      <c r="D53" s="15" t="s">
        <v>32</v>
      </c>
      <c r="E53" s="8"/>
      <c r="F53" s="16">
        <f>SUM(F49:F52)</f>
        <v>530</v>
      </c>
      <c r="G53" s="59">
        <f>SUM(G49:G52)</f>
        <v>18</v>
      </c>
      <c r="H53" s="59">
        <f>SUM(H49:H52)</f>
        <v>18</v>
      </c>
      <c r="I53" s="59">
        <f>SUM(I49:I52)</f>
        <v>72</v>
      </c>
      <c r="J53" s="59">
        <f>SUM(J49:J52)</f>
        <v>531</v>
      </c>
      <c r="K53" s="46"/>
      <c r="L53" s="16">
        <f>SUM(L49:L52)</f>
        <v>109.64</v>
      </c>
    </row>
    <row r="54" spans="1:12" ht="15">
      <c r="A54" s="20"/>
      <c r="B54" s="12"/>
      <c r="C54" s="9"/>
      <c r="D54" s="6" t="s">
        <v>26</v>
      </c>
      <c r="E54" s="37" t="s">
        <v>66</v>
      </c>
      <c r="F54" s="38">
        <v>250</v>
      </c>
      <c r="G54" s="58">
        <v>7</v>
      </c>
      <c r="H54" s="58">
        <v>10</v>
      </c>
      <c r="I54" s="58">
        <v>33</v>
      </c>
      <c r="J54" s="58">
        <v>250</v>
      </c>
      <c r="K54" s="45" t="s">
        <v>67</v>
      </c>
      <c r="L54" s="58">
        <v>25</v>
      </c>
    </row>
    <row r="55" spans="1:12" ht="15">
      <c r="A55" s="20"/>
      <c r="B55" s="12"/>
      <c r="C55" s="9"/>
      <c r="D55" s="6" t="s">
        <v>27</v>
      </c>
      <c r="E55" s="37" t="s">
        <v>122</v>
      </c>
      <c r="F55" s="38">
        <v>90</v>
      </c>
      <c r="G55" s="58">
        <v>8</v>
      </c>
      <c r="H55" s="58">
        <v>7</v>
      </c>
      <c r="I55" s="58">
        <v>15</v>
      </c>
      <c r="J55" s="58">
        <v>135</v>
      </c>
      <c r="K55" s="45" t="s">
        <v>68</v>
      </c>
      <c r="L55" s="58">
        <v>60</v>
      </c>
    </row>
    <row r="56" spans="1:12" ht="15">
      <c r="A56" s="20"/>
      <c r="B56" s="12"/>
      <c r="C56" s="9"/>
      <c r="D56" s="69" t="s">
        <v>25</v>
      </c>
      <c r="E56" s="37" t="s">
        <v>139</v>
      </c>
      <c r="F56" s="38">
        <v>150</v>
      </c>
      <c r="G56" s="58">
        <v>5</v>
      </c>
      <c r="H56" s="58">
        <v>8</v>
      </c>
      <c r="I56" s="58">
        <v>20</v>
      </c>
      <c r="J56" s="58">
        <v>172</v>
      </c>
      <c r="K56" s="45" t="s">
        <v>68</v>
      </c>
      <c r="L56" s="58">
        <v>37</v>
      </c>
    </row>
    <row r="57" spans="1:12" ht="15">
      <c r="A57" s="20"/>
      <c r="B57" s="12"/>
      <c r="C57" s="9"/>
      <c r="D57" s="6" t="s">
        <v>29</v>
      </c>
      <c r="E57" s="37" t="s">
        <v>109</v>
      </c>
      <c r="F57" s="38">
        <v>200</v>
      </c>
      <c r="G57" s="58">
        <v>0</v>
      </c>
      <c r="H57" s="58">
        <v>0</v>
      </c>
      <c r="I57" s="58">
        <v>17</v>
      </c>
      <c r="J57" s="58">
        <v>68</v>
      </c>
      <c r="K57" s="45" t="s">
        <v>51</v>
      </c>
      <c r="L57" s="58">
        <v>10</v>
      </c>
    </row>
    <row r="58" spans="1:12" ht="15">
      <c r="A58" s="20"/>
      <c r="B58" s="12"/>
      <c r="C58" s="9"/>
      <c r="D58" s="6" t="s">
        <v>30</v>
      </c>
      <c r="E58" s="51" t="s">
        <v>41</v>
      </c>
      <c r="F58" s="38">
        <v>30</v>
      </c>
      <c r="G58" s="58">
        <v>2</v>
      </c>
      <c r="H58" s="58">
        <v>1</v>
      </c>
      <c r="I58" s="58">
        <v>10</v>
      </c>
      <c r="J58" s="58">
        <v>55</v>
      </c>
      <c r="K58" s="49" t="s">
        <v>43</v>
      </c>
      <c r="L58" s="58">
        <v>3</v>
      </c>
    </row>
    <row r="59" spans="1:12" ht="15">
      <c r="A59" s="20"/>
      <c r="B59" s="12"/>
      <c r="C59" s="9"/>
      <c r="D59" s="6" t="s">
        <v>31</v>
      </c>
      <c r="E59" s="51" t="s">
        <v>42</v>
      </c>
      <c r="F59" s="38">
        <v>20</v>
      </c>
      <c r="G59" s="58">
        <v>1</v>
      </c>
      <c r="H59" s="58">
        <v>1</v>
      </c>
      <c r="I59" s="58">
        <v>5</v>
      </c>
      <c r="J59" s="58">
        <v>33</v>
      </c>
      <c r="K59" s="49" t="s">
        <v>44</v>
      </c>
      <c r="L59" s="58">
        <v>1.6</v>
      </c>
    </row>
    <row r="60" spans="1:12" ht="15">
      <c r="A60" s="21"/>
      <c r="B60" s="14"/>
      <c r="C60" s="7"/>
      <c r="D60" s="15" t="s">
        <v>32</v>
      </c>
      <c r="E60" s="8"/>
      <c r="F60" s="16">
        <f>SUM(F54:F59)</f>
        <v>740</v>
      </c>
      <c r="G60" s="59">
        <f>SUM(G54:G59)</f>
        <v>23</v>
      </c>
      <c r="H60" s="59">
        <f>SUM(H54:H59)</f>
        <v>27</v>
      </c>
      <c r="I60" s="59">
        <f>SUM(I54:I59)</f>
        <v>100</v>
      </c>
      <c r="J60" s="59">
        <f>SUM(J54:J59)</f>
        <v>713</v>
      </c>
      <c r="K60" s="46"/>
      <c r="L60" s="16">
        <f>SUM(L54:L59)</f>
        <v>136.6</v>
      </c>
    </row>
    <row r="61" spans="1:12" ht="15.75" customHeight="1">
      <c r="A61" s="25">
        <f>A49</f>
        <v>1</v>
      </c>
      <c r="B61" s="26">
        <f>B49</f>
        <v>4</v>
      </c>
      <c r="C61" s="73" t="s">
        <v>4</v>
      </c>
      <c r="D61" s="74"/>
      <c r="E61" s="27"/>
      <c r="F61" s="28">
        <f>F53+F60</f>
        <v>1270</v>
      </c>
      <c r="G61" s="28">
        <f>G53+G60</f>
        <v>41</v>
      </c>
      <c r="H61" s="28">
        <f>H53+H60</f>
        <v>45</v>
      </c>
      <c r="I61" s="28">
        <f>I53+I60</f>
        <v>172</v>
      </c>
      <c r="J61" s="28">
        <f>J53+J60</f>
        <v>1244</v>
      </c>
      <c r="K61" s="47"/>
      <c r="L61" s="28">
        <f>L53+L60</f>
        <v>246.24</v>
      </c>
    </row>
    <row r="62" spans="1:12" ht="15">
      <c r="A62" s="17">
        <v>1</v>
      </c>
      <c r="B62" s="18">
        <v>5</v>
      </c>
      <c r="C62" s="19" t="s">
        <v>20</v>
      </c>
      <c r="D62" s="5" t="s">
        <v>21</v>
      </c>
      <c r="E62" s="52" t="s">
        <v>69</v>
      </c>
      <c r="F62" s="36">
        <v>220</v>
      </c>
      <c r="G62" s="57">
        <v>7</v>
      </c>
      <c r="H62" s="57">
        <v>11</v>
      </c>
      <c r="I62" s="57">
        <v>29</v>
      </c>
      <c r="J62" s="57">
        <v>235</v>
      </c>
      <c r="K62" s="44"/>
      <c r="L62" s="57">
        <v>80</v>
      </c>
    </row>
    <row r="63" spans="1:12" ht="15">
      <c r="A63" s="20"/>
      <c r="B63" s="12"/>
      <c r="C63" s="9"/>
      <c r="D63" s="55" t="s">
        <v>38</v>
      </c>
      <c r="E63" s="37" t="s">
        <v>70</v>
      </c>
      <c r="F63" s="38">
        <v>15</v>
      </c>
      <c r="G63" s="58">
        <v>6</v>
      </c>
      <c r="H63" s="58">
        <v>5</v>
      </c>
      <c r="I63" s="58">
        <v>1</v>
      </c>
      <c r="J63" s="58">
        <v>84</v>
      </c>
      <c r="K63" s="45" t="s">
        <v>106</v>
      </c>
      <c r="L63" s="58">
        <v>17</v>
      </c>
    </row>
    <row r="64" spans="1:12" ht="15">
      <c r="A64" s="20"/>
      <c r="B64" s="12"/>
      <c r="C64" s="9"/>
      <c r="D64" s="6" t="s">
        <v>22</v>
      </c>
      <c r="E64" s="51" t="s">
        <v>58</v>
      </c>
      <c r="F64" s="38">
        <v>200</v>
      </c>
      <c r="G64" s="58">
        <v>0</v>
      </c>
      <c r="H64" s="58">
        <v>0</v>
      </c>
      <c r="I64" s="58">
        <v>14</v>
      </c>
      <c r="J64" s="58">
        <v>56</v>
      </c>
      <c r="K64" s="49" t="s">
        <v>59</v>
      </c>
      <c r="L64" s="58">
        <v>4</v>
      </c>
    </row>
    <row r="65" spans="1:12" ht="15">
      <c r="A65" s="20"/>
      <c r="B65" s="12"/>
      <c r="C65" s="9"/>
      <c r="D65" s="6" t="s">
        <v>30</v>
      </c>
      <c r="E65" s="37" t="s">
        <v>90</v>
      </c>
      <c r="F65" s="38">
        <v>50</v>
      </c>
      <c r="G65" s="58">
        <v>4</v>
      </c>
      <c r="H65" s="58">
        <v>2</v>
      </c>
      <c r="I65" s="58">
        <v>22</v>
      </c>
      <c r="J65" s="58">
        <v>105</v>
      </c>
      <c r="K65" s="45" t="s">
        <v>89</v>
      </c>
      <c r="L65" s="58">
        <v>7</v>
      </c>
    </row>
    <row r="66" spans="1:12" ht="15">
      <c r="A66" s="20"/>
      <c r="B66" s="12"/>
      <c r="C66" s="9"/>
      <c r="D66" s="6" t="s">
        <v>31</v>
      </c>
      <c r="E66" s="51" t="s">
        <v>42</v>
      </c>
      <c r="F66" s="38">
        <v>20</v>
      </c>
      <c r="G66" s="58">
        <v>1</v>
      </c>
      <c r="H66" s="58">
        <v>1</v>
      </c>
      <c r="I66" s="58">
        <v>5</v>
      </c>
      <c r="J66" s="58">
        <v>33</v>
      </c>
      <c r="K66" s="49" t="s">
        <v>44</v>
      </c>
      <c r="L66" s="58">
        <v>1.64</v>
      </c>
    </row>
    <row r="67" spans="1:12" ht="15">
      <c r="A67" s="21"/>
      <c r="B67" s="14"/>
      <c r="C67" s="7"/>
      <c r="D67" s="15" t="s">
        <v>32</v>
      </c>
      <c r="E67" s="8"/>
      <c r="F67" s="16">
        <f>SUM(F62:F66)</f>
        <v>505</v>
      </c>
      <c r="G67" s="59">
        <f>SUM(G62:G66)</f>
        <v>18</v>
      </c>
      <c r="H67" s="59">
        <f>SUM(H62:H66)</f>
        <v>19</v>
      </c>
      <c r="I67" s="59">
        <f>SUM(I62:I66)</f>
        <v>71</v>
      </c>
      <c r="J67" s="59">
        <f>SUM(J62:J66)</f>
        <v>513</v>
      </c>
      <c r="K67" s="46"/>
      <c r="L67" s="16">
        <f>SUM(L62:L66)</f>
        <v>109.64</v>
      </c>
    </row>
    <row r="68" spans="1:12" ht="15">
      <c r="A68" s="20">
        <v>1</v>
      </c>
      <c r="B68" s="12">
        <v>5</v>
      </c>
      <c r="C68" s="9" t="s">
        <v>24</v>
      </c>
      <c r="D68" s="6" t="s">
        <v>26</v>
      </c>
      <c r="E68" s="51" t="s">
        <v>72</v>
      </c>
      <c r="F68" s="38">
        <v>250</v>
      </c>
      <c r="G68" s="58">
        <v>2</v>
      </c>
      <c r="H68" s="58">
        <v>7</v>
      </c>
      <c r="I68" s="58">
        <v>9</v>
      </c>
      <c r="J68" s="58">
        <v>107</v>
      </c>
      <c r="K68" s="49" t="s">
        <v>73</v>
      </c>
      <c r="L68" s="58">
        <v>22</v>
      </c>
    </row>
    <row r="69" spans="1:12" ht="15">
      <c r="A69" s="20"/>
      <c r="B69" s="12"/>
      <c r="C69" s="9"/>
      <c r="D69" s="6" t="s">
        <v>27</v>
      </c>
      <c r="E69" s="51" t="s">
        <v>74</v>
      </c>
      <c r="F69" s="38">
        <v>90</v>
      </c>
      <c r="G69" s="58">
        <v>15</v>
      </c>
      <c r="H69" s="58">
        <v>11</v>
      </c>
      <c r="I69" s="58">
        <v>11</v>
      </c>
      <c r="J69" s="58">
        <v>175</v>
      </c>
      <c r="K69" s="49" t="s">
        <v>75</v>
      </c>
      <c r="L69" s="58">
        <v>70</v>
      </c>
    </row>
    <row r="70" spans="1:12" ht="15">
      <c r="A70" s="20"/>
      <c r="B70" s="12"/>
      <c r="C70" s="9"/>
      <c r="D70" s="6" t="s">
        <v>28</v>
      </c>
      <c r="E70" s="51" t="s">
        <v>76</v>
      </c>
      <c r="F70" s="38">
        <v>150</v>
      </c>
      <c r="G70" s="58">
        <v>5</v>
      </c>
      <c r="H70" s="58">
        <v>5</v>
      </c>
      <c r="I70" s="58">
        <v>51</v>
      </c>
      <c r="J70" s="58">
        <v>269</v>
      </c>
      <c r="K70" s="49" t="s">
        <v>77</v>
      </c>
      <c r="L70" s="58">
        <v>26</v>
      </c>
    </row>
    <row r="71" spans="1:12" ht="15">
      <c r="A71" s="20"/>
      <c r="B71" s="12"/>
      <c r="C71" s="9"/>
      <c r="D71" s="6" t="s">
        <v>29</v>
      </c>
      <c r="E71" s="37" t="s">
        <v>105</v>
      </c>
      <c r="F71" s="38">
        <v>200</v>
      </c>
      <c r="G71" s="58">
        <v>0</v>
      </c>
      <c r="H71" s="58">
        <v>0</v>
      </c>
      <c r="I71" s="58">
        <v>17</v>
      </c>
      <c r="J71" s="58">
        <v>68</v>
      </c>
      <c r="K71" s="45" t="s">
        <v>107</v>
      </c>
      <c r="L71" s="58">
        <v>15</v>
      </c>
    </row>
    <row r="72" spans="1:12" ht="15">
      <c r="A72" s="20"/>
      <c r="B72" s="12"/>
      <c r="C72" s="9"/>
      <c r="D72" s="6" t="s">
        <v>30</v>
      </c>
      <c r="E72" s="51" t="s">
        <v>41</v>
      </c>
      <c r="F72" s="38">
        <v>20</v>
      </c>
      <c r="G72" s="58">
        <v>1</v>
      </c>
      <c r="H72" s="58">
        <v>1</v>
      </c>
      <c r="I72" s="58">
        <v>7</v>
      </c>
      <c r="J72" s="58">
        <v>34</v>
      </c>
      <c r="K72" s="49" t="s">
        <v>43</v>
      </c>
      <c r="L72" s="58">
        <v>2</v>
      </c>
    </row>
    <row r="73" spans="1:12" ht="15">
      <c r="A73" s="20"/>
      <c r="B73" s="12"/>
      <c r="C73" s="9"/>
      <c r="D73" s="6" t="s">
        <v>31</v>
      </c>
      <c r="E73" s="51" t="s">
        <v>42</v>
      </c>
      <c r="F73" s="38">
        <v>20</v>
      </c>
      <c r="G73" s="58">
        <v>1</v>
      </c>
      <c r="H73" s="58">
        <v>1</v>
      </c>
      <c r="I73" s="58">
        <v>5</v>
      </c>
      <c r="J73" s="58">
        <v>33</v>
      </c>
      <c r="K73" s="49" t="s">
        <v>44</v>
      </c>
      <c r="L73" s="58">
        <v>1.6</v>
      </c>
    </row>
    <row r="74" spans="1:12" ht="15">
      <c r="A74" s="21"/>
      <c r="B74" s="14"/>
      <c r="C74" s="7"/>
      <c r="D74" s="15" t="s">
        <v>32</v>
      </c>
      <c r="E74" s="8"/>
      <c r="F74" s="16">
        <f>SUM(F68:F73)</f>
        <v>730</v>
      </c>
      <c r="G74" s="59">
        <f>SUM(G68:G73)</f>
        <v>24</v>
      </c>
      <c r="H74" s="59">
        <f>SUM(H68:H73)</f>
        <v>25</v>
      </c>
      <c r="I74" s="59">
        <f>SUM(I68:I73)</f>
        <v>100</v>
      </c>
      <c r="J74" s="59">
        <f>SUM(J68:J73)</f>
        <v>686</v>
      </c>
      <c r="K74" s="46"/>
      <c r="L74" s="59">
        <f>SUM(L68:L73)</f>
        <v>136.6</v>
      </c>
    </row>
    <row r="75" spans="1:12" ht="15.75" customHeight="1">
      <c r="A75" s="25">
        <f>A62</f>
        <v>1</v>
      </c>
      <c r="B75" s="26">
        <f>B62</f>
        <v>5</v>
      </c>
      <c r="C75" s="73" t="s">
        <v>4</v>
      </c>
      <c r="D75" s="74"/>
      <c r="E75" s="27"/>
      <c r="F75" s="28">
        <f>F67+F74</f>
        <v>1235</v>
      </c>
      <c r="G75" s="28">
        <f>G67+G74</f>
        <v>42</v>
      </c>
      <c r="H75" s="28">
        <f>H67+H74</f>
        <v>44</v>
      </c>
      <c r="I75" s="28">
        <f>I67+I74</f>
        <v>171</v>
      </c>
      <c r="J75" s="28">
        <f>J67+J74</f>
        <v>1199</v>
      </c>
      <c r="K75" s="47"/>
      <c r="L75" s="28">
        <f>L67+L74</f>
        <v>246.24</v>
      </c>
    </row>
    <row r="76" spans="1:12" ht="15">
      <c r="A76" s="17">
        <v>2</v>
      </c>
      <c r="B76" s="18">
        <v>1</v>
      </c>
      <c r="C76" s="19" t="s">
        <v>20</v>
      </c>
      <c r="D76" s="5" t="s">
        <v>21</v>
      </c>
      <c r="E76" s="52" t="s">
        <v>78</v>
      </c>
      <c r="F76" s="36">
        <v>210</v>
      </c>
      <c r="G76" s="57">
        <v>7</v>
      </c>
      <c r="H76" s="57">
        <v>6</v>
      </c>
      <c r="I76" s="57">
        <v>39</v>
      </c>
      <c r="J76" s="57">
        <v>238</v>
      </c>
      <c r="K76" s="48" t="s">
        <v>79</v>
      </c>
      <c r="L76" s="57">
        <v>44</v>
      </c>
    </row>
    <row r="77" spans="1:12" ht="15">
      <c r="A77" s="20"/>
      <c r="B77" s="12"/>
      <c r="C77" s="9"/>
      <c r="D77" s="54" t="s">
        <v>38</v>
      </c>
      <c r="E77" s="37" t="s">
        <v>39</v>
      </c>
      <c r="F77" s="38">
        <v>20</v>
      </c>
      <c r="G77" s="58">
        <v>5</v>
      </c>
      <c r="H77" s="58">
        <v>8</v>
      </c>
      <c r="I77" s="58">
        <v>2</v>
      </c>
      <c r="J77" s="58">
        <v>100</v>
      </c>
      <c r="K77" s="45" t="s">
        <v>106</v>
      </c>
      <c r="L77" s="58">
        <v>35</v>
      </c>
    </row>
    <row r="78" spans="1:12" ht="15">
      <c r="A78" s="20"/>
      <c r="B78" s="12"/>
      <c r="C78" s="9"/>
      <c r="D78" s="6" t="s">
        <v>22</v>
      </c>
      <c r="E78" s="51" t="s">
        <v>58</v>
      </c>
      <c r="F78" s="38">
        <v>200</v>
      </c>
      <c r="G78" s="58">
        <v>0</v>
      </c>
      <c r="H78" s="58">
        <v>0</v>
      </c>
      <c r="I78" s="58">
        <v>14</v>
      </c>
      <c r="J78" s="58">
        <v>56</v>
      </c>
      <c r="K78" s="45" t="s">
        <v>59</v>
      </c>
      <c r="L78" s="58">
        <v>4</v>
      </c>
    </row>
    <row r="79" spans="1:12" ht="15">
      <c r="A79" s="20"/>
      <c r="B79" s="12"/>
      <c r="C79" s="9"/>
      <c r="D79" s="76" t="s">
        <v>60</v>
      </c>
      <c r="E79" s="37" t="s">
        <v>119</v>
      </c>
      <c r="F79" s="38">
        <v>50</v>
      </c>
      <c r="G79" s="58">
        <v>3</v>
      </c>
      <c r="H79" s="58">
        <v>2</v>
      </c>
      <c r="I79" s="58">
        <v>13</v>
      </c>
      <c r="J79" s="58">
        <v>100</v>
      </c>
      <c r="K79" s="45" t="s">
        <v>96</v>
      </c>
      <c r="L79" s="58">
        <v>20</v>
      </c>
    </row>
    <row r="80" spans="1:12" ht="15">
      <c r="A80" s="20"/>
      <c r="B80" s="12"/>
      <c r="C80" s="9"/>
      <c r="D80" s="6" t="s">
        <v>30</v>
      </c>
      <c r="E80" s="37" t="s">
        <v>90</v>
      </c>
      <c r="F80" s="38">
        <v>30</v>
      </c>
      <c r="G80" s="58">
        <v>2</v>
      </c>
      <c r="H80" s="58">
        <v>1</v>
      </c>
      <c r="I80" s="58">
        <v>10</v>
      </c>
      <c r="J80" s="58">
        <v>57</v>
      </c>
      <c r="K80" s="45" t="s">
        <v>89</v>
      </c>
      <c r="L80" s="58">
        <v>5</v>
      </c>
    </row>
    <row r="81" spans="1:12" ht="15">
      <c r="A81" s="20"/>
      <c r="B81" s="12"/>
      <c r="C81" s="9"/>
      <c r="D81" s="6" t="s">
        <v>31</v>
      </c>
      <c r="E81" s="51" t="s">
        <v>42</v>
      </c>
      <c r="F81" s="38">
        <v>20</v>
      </c>
      <c r="G81" s="58">
        <v>1</v>
      </c>
      <c r="H81" s="58">
        <v>1</v>
      </c>
      <c r="I81" s="58">
        <v>5</v>
      </c>
      <c r="J81" s="58">
        <v>33</v>
      </c>
      <c r="K81" s="49" t="s">
        <v>44</v>
      </c>
      <c r="L81" s="58">
        <v>1.64</v>
      </c>
    </row>
    <row r="82" spans="1:12" ht="15">
      <c r="A82" s="21"/>
      <c r="B82" s="14"/>
      <c r="C82" s="7"/>
      <c r="D82" s="15" t="s">
        <v>32</v>
      </c>
      <c r="E82" s="8"/>
      <c r="F82" s="16">
        <f>SUM(F76:F81)</f>
        <v>530</v>
      </c>
      <c r="G82" s="59">
        <f>SUM(G76:G81)</f>
        <v>18</v>
      </c>
      <c r="H82" s="59">
        <f>SUM(H76:H81)</f>
        <v>18</v>
      </c>
      <c r="I82" s="59">
        <f>SUM(I76:I81)</f>
        <v>83</v>
      </c>
      <c r="J82" s="59">
        <f>SUM(J76:J81)</f>
        <v>584</v>
      </c>
      <c r="K82" s="46"/>
      <c r="L82" s="16">
        <f>SUM(L76:L81)</f>
        <v>109.64</v>
      </c>
    </row>
    <row r="83" spans="1:12" ht="25.5">
      <c r="A83" s="60">
        <v>2</v>
      </c>
      <c r="B83" s="61">
        <v>1</v>
      </c>
      <c r="C83" s="62" t="s">
        <v>24</v>
      </c>
      <c r="D83" s="6" t="s">
        <v>26</v>
      </c>
      <c r="E83" s="37" t="s">
        <v>108</v>
      </c>
      <c r="F83" s="38">
        <v>250</v>
      </c>
      <c r="G83" s="58">
        <v>7</v>
      </c>
      <c r="H83" s="58">
        <v>6</v>
      </c>
      <c r="I83" s="58">
        <v>26</v>
      </c>
      <c r="J83" s="58">
        <v>178</v>
      </c>
      <c r="K83" s="45" t="s">
        <v>123</v>
      </c>
      <c r="L83" s="58">
        <v>27</v>
      </c>
    </row>
    <row r="84" spans="1:12" ht="15">
      <c r="A84" s="20"/>
      <c r="B84" s="12"/>
      <c r="C84" s="9"/>
      <c r="D84" s="6" t="s">
        <v>27</v>
      </c>
      <c r="E84" s="51" t="s">
        <v>80</v>
      </c>
      <c r="F84" s="38">
        <v>100</v>
      </c>
      <c r="G84" s="58">
        <v>10</v>
      </c>
      <c r="H84" s="58">
        <v>13</v>
      </c>
      <c r="I84" s="58">
        <v>18</v>
      </c>
      <c r="J84" s="58">
        <v>217</v>
      </c>
      <c r="K84" s="49" t="s">
        <v>81</v>
      </c>
      <c r="L84" s="58">
        <v>70</v>
      </c>
    </row>
    <row r="85" spans="1:12" ht="15">
      <c r="A85" s="20"/>
      <c r="B85" s="12"/>
      <c r="C85" s="9"/>
      <c r="D85" s="6" t="s">
        <v>28</v>
      </c>
      <c r="E85" s="37" t="s">
        <v>93</v>
      </c>
      <c r="F85" s="38">
        <v>150</v>
      </c>
      <c r="G85" s="58">
        <v>5</v>
      </c>
      <c r="H85" s="58">
        <v>6</v>
      </c>
      <c r="I85" s="58">
        <v>29</v>
      </c>
      <c r="J85" s="58">
        <v>190</v>
      </c>
      <c r="K85" s="45" t="s">
        <v>54</v>
      </c>
      <c r="L85" s="58">
        <v>26</v>
      </c>
    </row>
    <row r="86" spans="1:12" ht="15">
      <c r="A86" s="20"/>
      <c r="B86" s="12"/>
      <c r="C86" s="9"/>
      <c r="D86" s="6" t="s">
        <v>29</v>
      </c>
      <c r="E86" s="37" t="s">
        <v>109</v>
      </c>
      <c r="F86" s="38">
        <v>200</v>
      </c>
      <c r="G86" s="58">
        <v>0</v>
      </c>
      <c r="H86" s="58">
        <v>0</v>
      </c>
      <c r="I86" s="58">
        <v>17</v>
      </c>
      <c r="J86" s="58">
        <v>68</v>
      </c>
      <c r="K86" s="45" t="s">
        <v>51</v>
      </c>
      <c r="L86" s="58">
        <v>10</v>
      </c>
    </row>
    <row r="87" spans="1:12" ht="15">
      <c r="A87" s="20"/>
      <c r="B87" s="12"/>
      <c r="C87" s="9"/>
      <c r="D87" s="6" t="s">
        <v>30</v>
      </c>
      <c r="E87" s="37" t="s">
        <v>41</v>
      </c>
      <c r="F87" s="38">
        <v>20</v>
      </c>
      <c r="G87" s="58">
        <v>2</v>
      </c>
      <c r="H87" s="58">
        <v>1</v>
      </c>
      <c r="I87" s="58">
        <v>7</v>
      </c>
      <c r="J87" s="58">
        <v>34</v>
      </c>
      <c r="K87" s="45" t="s">
        <v>43</v>
      </c>
      <c r="L87" s="58">
        <v>2</v>
      </c>
    </row>
    <row r="88" spans="1:12" ht="15">
      <c r="A88" s="20"/>
      <c r="B88" s="12"/>
      <c r="C88" s="9"/>
      <c r="D88" s="6" t="s">
        <v>31</v>
      </c>
      <c r="E88" s="51" t="s">
        <v>42</v>
      </c>
      <c r="F88" s="38">
        <v>20</v>
      </c>
      <c r="G88" s="58">
        <v>1</v>
      </c>
      <c r="H88" s="58">
        <v>1</v>
      </c>
      <c r="I88" s="58">
        <v>5</v>
      </c>
      <c r="J88" s="58">
        <v>33</v>
      </c>
      <c r="K88" s="49" t="s">
        <v>44</v>
      </c>
      <c r="L88" s="58">
        <v>1.6</v>
      </c>
    </row>
    <row r="89" spans="1:12" ht="15">
      <c r="A89" s="21"/>
      <c r="B89" s="14"/>
      <c r="C89" s="7"/>
      <c r="D89" s="15" t="s">
        <v>32</v>
      </c>
      <c r="E89" s="8"/>
      <c r="F89" s="16">
        <f>SUM(F83:F88)</f>
        <v>740</v>
      </c>
      <c r="G89" s="59">
        <f>SUM(G83:G88)</f>
        <v>25</v>
      </c>
      <c r="H89" s="59">
        <f>SUM(H83:H88)</f>
        <v>27</v>
      </c>
      <c r="I89" s="59">
        <f>SUM(I83:I88)</f>
        <v>102</v>
      </c>
      <c r="J89" s="59">
        <f>SUM(J83:J88)</f>
        <v>720</v>
      </c>
      <c r="K89" s="46"/>
      <c r="L89" s="16">
        <f>SUM(L83:L88)</f>
        <v>136.6</v>
      </c>
    </row>
    <row r="90" spans="1:12" ht="15.75" thickBot="1">
      <c r="A90" s="25">
        <f>A76</f>
        <v>2</v>
      </c>
      <c r="B90" s="26">
        <f>B76</f>
        <v>1</v>
      </c>
      <c r="C90" s="73" t="s">
        <v>4</v>
      </c>
      <c r="D90" s="74"/>
      <c r="E90" s="27"/>
      <c r="F90" s="28">
        <f>F82+F89</f>
        <v>1270</v>
      </c>
      <c r="G90" s="28">
        <f>G82+G89</f>
        <v>43</v>
      </c>
      <c r="H90" s="28">
        <f>H82+H89</f>
        <v>45</v>
      </c>
      <c r="I90" s="28">
        <f>I82+I89</f>
        <v>185</v>
      </c>
      <c r="J90" s="28">
        <f>J82+J89</f>
        <v>1304</v>
      </c>
      <c r="K90" s="47"/>
      <c r="L90" s="28">
        <f>L82+L89</f>
        <v>246.24</v>
      </c>
    </row>
    <row r="91" spans="1:12" ht="25.5">
      <c r="A91" s="11"/>
      <c r="B91" s="12"/>
      <c r="C91" s="9"/>
      <c r="D91" s="7" t="s">
        <v>110</v>
      </c>
      <c r="E91" s="63" t="s">
        <v>124</v>
      </c>
      <c r="F91" s="64">
        <v>250</v>
      </c>
      <c r="G91" s="66">
        <v>13</v>
      </c>
      <c r="H91" s="66">
        <v>13</v>
      </c>
      <c r="I91" s="66">
        <v>38</v>
      </c>
      <c r="J91" s="66">
        <v>332</v>
      </c>
      <c r="K91" s="65" t="s">
        <v>125</v>
      </c>
      <c r="L91" s="66">
        <v>85</v>
      </c>
    </row>
    <row r="92" spans="1:12" ht="15">
      <c r="A92" s="11"/>
      <c r="B92" s="12"/>
      <c r="C92" s="9"/>
      <c r="D92" s="77" t="s">
        <v>38</v>
      </c>
      <c r="E92" s="63" t="s">
        <v>70</v>
      </c>
      <c r="F92" s="64">
        <v>10</v>
      </c>
      <c r="G92" s="66">
        <v>2</v>
      </c>
      <c r="H92" s="66">
        <v>5</v>
      </c>
      <c r="I92" s="66">
        <v>0</v>
      </c>
      <c r="J92" s="66">
        <v>53</v>
      </c>
      <c r="K92" s="65"/>
      <c r="L92" s="66">
        <v>12</v>
      </c>
    </row>
    <row r="93" spans="1:12" ht="15">
      <c r="A93" s="11"/>
      <c r="B93" s="12"/>
      <c r="C93" s="9"/>
      <c r="D93" s="6" t="s">
        <v>22</v>
      </c>
      <c r="E93" s="37" t="s">
        <v>102</v>
      </c>
      <c r="F93" s="38">
        <v>200</v>
      </c>
      <c r="G93" s="58">
        <v>0</v>
      </c>
      <c r="H93" s="58">
        <v>0</v>
      </c>
      <c r="I93" s="58">
        <v>14</v>
      </c>
      <c r="J93" s="58">
        <v>56</v>
      </c>
      <c r="K93" s="45" t="s">
        <v>126</v>
      </c>
      <c r="L93" s="58">
        <v>5</v>
      </c>
    </row>
    <row r="94" spans="1:12" ht="15">
      <c r="A94" s="11"/>
      <c r="B94" s="12"/>
      <c r="C94" s="9"/>
      <c r="D94" s="6" t="s">
        <v>30</v>
      </c>
      <c r="E94" s="37" t="s">
        <v>90</v>
      </c>
      <c r="F94" s="38">
        <v>40</v>
      </c>
      <c r="G94" s="58">
        <v>4</v>
      </c>
      <c r="H94" s="58">
        <v>2</v>
      </c>
      <c r="I94" s="58">
        <v>22</v>
      </c>
      <c r="J94" s="58">
        <v>105</v>
      </c>
      <c r="K94" s="45" t="s">
        <v>43</v>
      </c>
      <c r="L94" s="58">
        <v>6</v>
      </c>
    </row>
    <row r="95" spans="1:12" ht="15">
      <c r="A95" s="11"/>
      <c r="B95" s="12"/>
      <c r="C95" s="9"/>
      <c r="D95" s="6" t="s">
        <v>31</v>
      </c>
      <c r="E95" s="51" t="s">
        <v>42</v>
      </c>
      <c r="F95" s="38">
        <v>20</v>
      </c>
      <c r="G95" s="58">
        <v>1</v>
      </c>
      <c r="H95" s="58">
        <v>1</v>
      </c>
      <c r="I95" s="58">
        <v>5</v>
      </c>
      <c r="J95" s="58">
        <v>33</v>
      </c>
      <c r="K95" s="49" t="s">
        <v>44</v>
      </c>
      <c r="L95" s="58">
        <v>1.64</v>
      </c>
    </row>
    <row r="96" spans="1:12" ht="15">
      <c r="A96" s="13"/>
      <c r="B96" s="14"/>
      <c r="C96" s="7"/>
      <c r="D96" s="15" t="s">
        <v>32</v>
      </c>
      <c r="E96" s="8"/>
      <c r="F96" s="16">
        <f>SUM(F91:F95)</f>
        <v>520</v>
      </c>
      <c r="G96" s="59">
        <f>SUM(G91:G95)</f>
        <v>20</v>
      </c>
      <c r="H96" s="59">
        <f>SUM(H91:H95)</f>
        <v>21</v>
      </c>
      <c r="I96" s="59">
        <f>SUM(I91:I95)</f>
        <v>79</v>
      </c>
      <c r="J96" s="59">
        <f>SUM(J91:J95)</f>
        <v>579</v>
      </c>
      <c r="K96" s="46"/>
      <c r="L96" s="16">
        <f>SUM(L91:L95)</f>
        <v>109.64</v>
      </c>
    </row>
    <row r="97" spans="1:12" ht="15">
      <c r="A97" s="11">
        <v>2</v>
      </c>
      <c r="B97" s="12">
        <v>2</v>
      </c>
      <c r="C97" s="9" t="s">
        <v>24</v>
      </c>
      <c r="D97" s="6" t="s">
        <v>26</v>
      </c>
      <c r="E97" s="51" t="s">
        <v>66</v>
      </c>
      <c r="F97" s="38">
        <v>250</v>
      </c>
      <c r="G97" s="58">
        <v>6</v>
      </c>
      <c r="H97" s="58">
        <v>6</v>
      </c>
      <c r="I97" s="58">
        <v>23</v>
      </c>
      <c r="J97" s="58">
        <v>170</v>
      </c>
      <c r="K97" s="49" t="s">
        <v>67</v>
      </c>
      <c r="L97" s="58">
        <v>25</v>
      </c>
    </row>
    <row r="98" spans="1:12" ht="15">
      <c r="A98" s="11"/>
      <c r="B98" s="12"/>
      <c r="C98" s="9"/>
      <c r="D98" s="6" t="s">
        <v>27</v>
      </c>
      <c r="E98" s="37" t="s">
        <v>103</v>
      </c>
      <c r="F98" s="38">
        <v>90</v>
      </c>
      <c r="G98" s="58">
        <v>10</v>
      </c>
      <c r="H98" s="58">
        <v>11</v>
      </c>
      <c r="I98" s="58">
        <v>17</v>
      </c>
      <c r="J98" s="58">
        <v>187</v>
      </c>
      <c r="K98" s="49"/>
      <c r="L98" s="58">
        <v>72</v>
      </c>
    </row>
    <row r="99" spans="1:12" ht="15">
      <c r="A99" s="11"/>
      <c r="B99" s="12"/>
      <c r="C99" s="9"/>
      <c r="D99" s="6" t="s">
        <v>28</v>
      </c>
      <c r="E99" s="51" t="s">
        <v>55</v>
      </c>
      <c r="F99" s="38">
        <v>150</v>
      </c>
      <c r="G99" s="58">
        <v>5</v>
      </c>
      <c r="H99" s="58">
        <v>7</v>
      </c>
      <c r="I99" s="58">
        <v>19</v>
      </c>
      <c r="J99" s="58">
        <v>159</v>
      </c>
      <c r="K99" s="49" t="s">
        <v>56</v>
      </c>
      <c r="L99" s="58">
        <v>16</v>
      </c>
    </row>
    <row r="100" spans="1:12" ht="15">
      <c r="A100" s="11"/>
      <c r="B100" s="12"/>
      <c r="C100" s="9"/>
      <c r="D100" s="6" t="s">
        <v>29</v>
      </c>
      <c r="E100" s="37" t="s">
        <v>105</v>
      </c>
      <c r="F100" s="38">
        <v>200</v>
      </c>
      <c r="G100" s="58">
        <v>0</v>
      </c>
      <c r="H100" s="58">
        <v>0</v>
      </c>
      <c r="I100" s="58">
        <v>19</v>
      </c>
      <c r="J100" s="58">
        <v>76</v>
      </c>
      <c r="K100" s="45" t="s">
        <v>107</v>
      </c>
      <c r="L100" s="58">
        <v>15</v>
      </c>
    </row>
    <row r="101" spans="1:12" ht="15">
      <c r="A101" s="11"/>
      <c r="B101" s="12"/>
      <c r="C101" s="9"/>
      <c r="D101" s="6" t="s">
        <v>30</v>
      </c>
      <c r="E101" s="51" t="s">
        <v>41</v>
      </c>
      <c r="F101" s="38">
        <v>50</v>
      </c>
      <c r="G101" s="58">
        <v>2</v>
      </c>
      <c r="H101" s="58">
        <v>1</v>
      </c>
      <c r="I101" s="58">
        <v>17</v>
      </c>
      <c r="J101" s="58">
        <v>84</v>
      </c>
      <c r="K101" s="49" t="s">
        <v>43</v>
      </c>
      <c r="L101" s="58">
        <v>5</v>
      </c>
    </row>
    <row r="102" spans="1:12" ht="15">
      <c r="A102" s="11"/>
      <c r="B102" s="12"/>
      <c r="C102" s="9"/>
      <c r="D102" s="6" t="s">
        <v>31</v>
      </c>
      <c r="E102" s="51" t="s">
        <v>42</v>
      </c>
      <c r="F102" s="38">
        <v>40</v>
      </c>
      <c r="G102" s="58">
        <v>1</v>
      </c>
      <c r="H102" s="58">
        <v>1</v>
      </c>
      <c r="I102" s="58">
        <v>5</v>
      </c>
      <c r="J102" s="58">
        <v>33</v>
      </c>
      <c r="K102" s="49" t="s">
        <v>44</v>
      </c>
      <c r="L102" s="58">
        <v>3.6</v>
      </c>
    </row>
    <row r="103" spans="1:12" ht="15">
      <c r="A103" s="13"/>
      <c r="B103" s="14"/>
      <c r="C103" s="7"/>
      <c r="D103" s="15" t="s">
        <v>32</v>
      </c>
      <c r="E103" s="8"/>
      <c r="F103" s="16">
        <f>SUM(F97:F102)</f>
        <v>780</v>
      </c>
      <c r="G103" s="59">
        <f>SUM(G97:G102)</f>
        <v>24</v>
      </c>
      <c r="H103" s="59">
        <f>SUM(H97:H102)</f>
        <v>26</v>
      </c>
      <c r="I103" s="59">
        <f>SUM(I97:I102)</f>
        <v>100</v>
      </c>
      <c r="J103" s="59">
        <f>SUM(J97:J102)</f>
        <v>709</v>
      </c>
      <c r="K103" s="46"/>
      <c r="L103" s="59">
        <f>SUM(L97:L102)</f>
        <v>136.6</v>
      </c>
    </row>
    <row r="104" spans="1:12" ht="15">
      <c r="A104" s="29" t="e">
        <f>#REF!</f>
        <v>#REF!</v>
      </c>
      <c r="B104" s="29" t="e">
        <f>#REF!</f>
        <v>#REF!</v>
      </c>
      <c r="C104" s="73" t="s">
        <v>4</v>
      </c>
      <c r="D104" s="74"/>
      <c r="E104" s="27"/>
      <c r="F104" s="28">
        <f>F96+F103</f>
        <v>1300</v>
      </c>
      <c r="G104" s="28">
        <f>G96+G103</f>
        <v>44</v>
      </c>
      <c r="H104" s="28">
        <f>H96+H103</f>
        <v>47</v>
      </c>
      <c r="I104" s="28">
        <f>I96+I103</f>
        <v>179</v>
      </c>
      <c r="J104" s="28">
        <f>J96+J103</f>
        <v>1288</v>
      </c>
      <c r="K104" s="47"/>
      <c r="L104" s="28">
        <f>L96+L103</f>
        <v>246.24</v>
      </c>
    </row>
    <row r="105" spans="1:12" ht="15">
      <c r="A105" s="17">
        <v>2</v>
      </c>
      <c r="B105" s="18">
        <v>3</v>
      </c>
      <c r="C105" s="19" t="s">
        <v>20</v>
      </c>
      <c r="D105" s="5" t="s">
        <v>21</v>
      </c>
      <c r="E105" s="35" t="s">
        <v>127</v>
      </c>
      <c r="F105" s="36">
        <v>220</v>
      </c>
      <c r="G105" s="57">
        <v>13</v>
      </c>
      <c r="H105" s="57">
        <v>12</v>
      </c>
      <c r="I105" s="57">
        <v>34</v>
      </c>
      <c r="J105" s="57">
        <v>296</v>
      </c>
      <c r="K105" s="44" t="s">
        <v>128</v>
      </c>
      <c r="L105" s="57">
        <v>85</v>
      </c>
    </row>
    <row r="106" spans="1:12" ht="15">
      <c r="A106" s="20"/>
      <c r="B106" s="12"/>
      <c r="C106" s="9"/>
      <c r="D106" s="53" t="s">
        <v>38</v>
      </c>
      <c r="E106" s="37" t="s">
        <v>70</v>
      </c>
      <c r="F106" s="38">
        <v>10</v>
      </c>
      <c r="G106" s="58">
        <v>2</v>
      </c>
      <c r="H106" s="58">
        <v>5</v>
      </c>
      <c r="I106" s="58">
        <v>0</v>
      </c>
      <c r="J106" s="58">
        <v>53</v>
      </c>
      <c r="K106" s="45" t="s">
        <v>106</v>
      </c>
      <c r="L106" s="58">
        <v>12</v>
      </c>
    </row>
    <row r="107" spans="1:12" ht="15">
      <c r="A107" s="20"/>
      <c r="B107" s="12"/>
      <c r="C107" s="9"/>
      <c r="D107" s="6" t="s">
        <v>22</v>
      </c>
      <c r="E107" s="51" t="s">
        <v>58</v>
      </c>
      <c r="F107" s="38">
        <v>200</v>
      </c>
      <c r="G107" s="58">
        <v>0</v>
      </c>
      <c r="H107" s="58">
        <v>0</v>
      </c>
      <c r="I107" s="58">
        <v>14</v>
      </c>
      <c r="J107" s="58">
        <v>56</v>
      </c>
      <c r="K107" s="49" t="s">
        <v>59</v>
      </c>
      <c r="L107" s="58">
        <v>4</v>
      </c>
    </row>
    <row r="108" spans="1:12" ht="15">
      <c r="A108" s="20"/>
      <c r="B108" s="12"/>
      <c r="C108" s="9"/>
      <c r="D108" s="6" t="s">
        <v>30</v>
      </c>
      <c r="E108" s="37" t="s">
        <v>90</v>
      </c>
      <c r="F108" s="38">
        <v>40</v>
      </c>
      <c r="G108" s="58">
        <v>4</v>
      </c>
      <c r="H108" s="58">
        <v>2</v>
      </c>
      <c r="I108" s="58">
        <v>27</v>
      </c>
      <c r="J108" s="58">
        <v>131</v>
      </c>
      <c r="K108" s="45" t="s">
        <v>89</v>
      </c>
      <c r="L108" s="58">
        <v>7</v>
      </c>
    </row>
    <row r="109" spans="1:12" ht="15">
      <c r="A109" s="20"/>
      <c r="B109" s="12"/>
      <c r="C109" s="9"/>
      <c r="D109" s="6" t="s">
        <v>31</v>
      </c>
      <c r="E109" s="51" t="s">
        <v>42</v>
      </c>
      <c r="F109" s="38">
        <v>20</v>
      </c>
      <c r="G109" s="58">
        <v>1</v>
      </c>
      <c r="H109" s="58">
        <v>1</v>
      </c>
      <c r="I109" s="58">
        <v>5</v>
      </c>
      <c r="J109" s="58">
        <v>33</v>
      </c>
      <c r="K109" s="49" t="s">
        <v>44</v>
      </c>
      <c r="L109" s="58">
        <v>1.64</v>
      </c>
    </row>
    <row r="110" spans="1:12" ht="15">
      <c r="A110" s="21"/>
      <c r="B110" s="14"/>
      <c r="C110" s="7"/>
      <c r="D110" s="15" t="s">
        <v>32</v>
      </c>
      <c r="E110" s="8"/>
      <c r="F110" s="16">
        <f>SUM(F105:F109)</f>
        <v>490</v>
      </c>
      <c r="G110" s="59">
        <f>SUM(G105:G109)</f>
        <v>20</v>
      </c>
      <c r="H110" s="59">
        <f>SUM(H105:H109)</f>
        <v>20</v>
      </c>
      <c r="I110" s="59">
        <f>SUM(I105:I109)</f>
        <v>80</v>
      </c>
      <c r="J110" s="59">
        <f>SUM(J105:J109)</f>
        <v>569</v>
      </c>
      <c r="K110" s="46"/>
      <c r="L110" s="16">
        <f>SUM(L105:L109)</f>
        <v>109.64</v>
      </c>
    </row>
    <row r="111" spans="1:12" ht="15">
      <c r="A111" s="20"/>
      <c r="B111" s="12"/>
      <c r="C111" s="9"/>
      <c r="D111" s="6" t="s">
        <v>26</v>
      </c>
      <c r="E111" s="51" t="s">
        <v>83</v>
      </c>
      <c r="F111" s="68">
        <v>250</v>
      </c>
      <c r="G111" s="58">
        <v>8</v>
      </c>
      <c r="H111" s="58">
        <v>6</v>
      </c>
      <c r="I111" s="58">
        <v>41</v>
      </c>
      <c r="J111" s="58">
        <v>250</v>
      </c>
      <c r="K111" s="45" t="s">
        <v>129</v>
      </c>
      <c r="L111" s="58">
        <v>40</v>
      </c>
    </row>
    <row r="112" spans="1:12" ht="15">
      <c r="A112" s="20"/>
      <c r="B112" s="12"/>
      <c r="C112" s="9"/>
      <c r="D112" s="6" t="s">
        <v>27</v>
      </c>
      <c r="E112" s="37" t="s">
        <v>92</v>
      </c>
      <c r="F112" s="68">
        <v>90</v>
      </c>
      <c r="G112" s="58">
        <v>9</v>
      </c>
      <c r="H112" s="58">
        <v>11</v>
      </c>
      <c r="I112" s="58">
        <v>5</v>
      </c>
      <c r="J112" s="58">
        <v>155</v>
      </c>
      <c r="K112" s="45" t="s">
        <v>130</v>
      </c>
      <c r="L112" s="58">
        <v>70</v>
      </c>
    </row>
    <row r="113" spans="1:12" ht="15">
      <c r="A113" s="20"/>
      <c r="B113" s="12"/>
      <c r="C113" s="9"/>
      <c r="D113" s="6" t="s">
        <v>28</v>
      </c>
      <c r="E113" s="51" t="s">
        <v>84</v>
      </c>
      <c r="F113" s="38">
        <v>150</v>
      </c>
      <c r="G113" s="58">
        <v>5</v>
      </c>
      <c r="H113" s="58">
        <v>6</v>
      </c>
      <c r="I113" s="58">
        <v>24</v>
      </c>
      <c r="J113" s="58">
        <v>170</v>
      </c>
      <c r="K113" s="49" t="s">
        <v>85</v>
      </c>
      <c r="L113" s="58">
        <v>18</v>
      </c>
    </row>
    <row r="114" spans="1:12" ht="15">
      <c r="A114" s="20"/>
      <c r="B114" s="12"/>
      <c r="C114" s="9"/>
      <c r="D114" s="6" t="s">
        <v>29</v>
      </c>
      <c r="E114" s="37" t="s">
        <v>113</v>
      </c>
      <c r="F114" s="38">
        <v>200</v>
      </c>
      <c r="G114" s="58">
        <v>0</v>
      </c>
      <c r="H114" s="58">
        <v>0</v>
      </c>
      <c r="I114" s="58">
        <v>17</v>
      </c>
      <c r="J114" s="58">
        <v>68</v>
      </c>
      <c r="K114" s="45" t="s">
        <v>82</v>
      </c>
      <c r="L114" s="58">
        <v>5</v>
      </c>
    </row>
    <row r="115" spans="1:12" ht="15">
      <c r="A115" s="20"/>
      <c r="B115" s="12"/>
      <c r="C115" s="9"/>
      <c r="D115" s="6" t="s">
        <v>30</v>
      </c>
      <c r="E115" s="51" t="s">
        <v>41</v>
      </c>
      <c r="F115" s="38">
        <v>20</v>
      </c>
      <c r="G115" s="58">
        <v>4</v>
      </c>
      <c r="H115" s="58">
        <v>2</v>
      </c>
      <c r="I115" s="58">
        <v>27</v>
      </c>
      <c r="J115" s="58">
        <v>131</v>
      </c>
      <c r="K115" s="49" t="s">
        <v>43</v>
      </c>
      <c r="L115" s="58">
        <v>2</v>
      </c>
    </row>
    <row r="116" spans="1:12" ht="15">
      <c r="A116" s="20"/>
      <c r="B116" s="12"/>
      <c r="C116" s="9"/>
      <c r="D116" s="6" t="s">
        <v>31</v>
      </c>
      <c r="E116" s="51" t="s">
        <v>42</v>
      </c>
      <c r="F116" s="38">
        <v>30</v>
      </c>
      <c r="G116" s="58">
        <v>1</v>
      </c>
      <c r="H116" s="58">
        <v>1</v>
      </c>
      <c r="I116" s="58">
        <v>5</v>
      </c>
      <c r="J116" s="58">
        <v>33</v>
      </c>
      <c r="K116" s="49" t="s">
        <v>44</v>
      </c>
      <c r="L116" s="38">
        <v>1.6</v>
      </c>
    </row>
    <row r="117" spans="1:12" ht="15">
      <c r="A117" s="21"/>
      <c r="B117" s="14"/>
      <c r="C117" s="7"/>
      <c r="D117" s="15" t="s">
        <v>32</v>
      </c>
      <c r="E117" s="8"/>
      <c r="F117" s="16">
        <f>SUM(F111:F116)</f>
        <v>740</v>
      </c>
      <c r="G117" s="59">
        <f>SUM(G111:G116)</f>
        <v>27</v>
      </c>
      <c r="H117" s="59">
        <f>SUM(H111:H116)</f>
        <v>26</v>
      </c>
      <c r="I117" s="59">
        <f>SUM(I111:I116)</f>
        <v>119</v>
      </c>
      <c r="J117" s="59">
        <f>SUM(J111:J116)</f>
        <v>807</v>
      </c>
      <c r="K117" s="46"/>
      <c r="L117" s="16">
        <f>SUM(L111:L116)</f>
        <v>136.6</v>
      </c>
    </row>
    <row r="118" spans="1:12" ht="15">
      <c r="A118" s="25">
        <f>A105</f>
        <v>2</v>
      </c>
      <c r="B118" s="26">
        <f>B105</f>
        <v>3</v>
      </c>
      <c r="C118" s="73" t="s">
        <v>4</v>
      </c>
      <c r="D118" s="74"/>
      <c r="E118" s="27"/>
      <c r="F118" s="28">
        <f>F110+F117</f>
        <v>1230</v>
      </c>
      <c r="G118" s="28">
        <f>G110+G117</f>
        <v>47</v>
      </c>
      <c r="H118" s="28">
        <f>H110+H117</f>
        <v>46</v>
      </c>
      <c r="I118" s="28">
        <f>I110+I117</f>
        <v>199</v>
      </c>
      <c r="J118" s="28">
        <f>J110+J117</f>
        <v>1376</v>
      </c>
      <c r="K118" s="47"/>
      <c r="L118" s="28">
        <f>L110+L117</f>
        <v>246.24</v>
      </c>
    </row>
    <row r="119" spans="1:12" ht="25.5">
      <c r="A119" s="17">
        <v>2</v>
      </c>
      <c r="B119" s="18">
        <v>4</v>
      </c>
      <c r="C119" s="19" t="s">
        <v>20</v>
      </c>
      <c r="D119" s="5" t="s">
        <v>21</v>
      </c>
      <c r="E119" s="35" t="s">
        <v>131</v>
      </c>
      <c r="F119" s="36">
        <v>210</v>
      </c>
      <c r="G119" s="57">
        <v>11</v>
      </c>
      <c r="H119" s="57">
        <v>12</v>
      </c>
      <c r="I119" s="57">
        <v>29</v>
      </c>
      <c r="J119" s="57">
        <v>275</v>
      </c>
      <c r="K119" s="44" t="s">
        <v>132</v>
      </c>
      <c r="L119" s="57">
        <v>81</v>
      </c>
    </row>
    <row r="120" spans="1:12" ht="15">
      <c r="A120" s="20"/>
      <c r="B120" s="12"/>
      <c r="C120" s="9"/>
      <c r="D120" s="6" t="s">
        <v>22</v>
      </c>
      <c r="E120" s="51" t="s">
        <v>58</v>
      </c>
      <c r="F120" s="38">
        <v>200</v>
      </c>
      <c r="G120" s="58">
        <v>0</v>
      </c>
      <c r="H120" s="58">
        <v>0</v>
      </c>
      <c r="I120" s="58">
        <v>14</v>
      </c>
      <c r="J120" s="58">
        <v>56</v>
      </c>
      <c r="K120" s="49" t="s">
        <v>59</v>
      </c>
      <c r="L120" s="58">
        <v>4</v>
      </c>
    </row>
    <row r="121" spans="1:12" ht="15">
      <c r="A121" s="20"/>
      <c r="B121" s="12"/>
      <c r="C121" s="9"/>
      <c r="D121" s="50" t="s">
        <v>60</v>
      </c>
      <c r="E121" s="37" t="s">
        <v>119</v>
      </c>
      <c r="F121" s="38">
        <v>50</v>
      </c>
      <c r="G121" s="58">
        <v>4</v>
      </c>
      <c r="H121" s="58">
        <v>4</v>
      </c>
      <c r="I121" s="58">
        <v>14</v>
      </c>
      <c r="J121" s="58">
        <v>108</v>
      </c>
      <c r="K121" s="45" t="s">
        <v>96</v>
      </c>
      <c r="L121" s="58">
        <v>20</v>
      </c>
    </row>
    <row r="122" spans="1:12" ht="15">
      <c r="A122" s="20"/>
      <c r="B122" s="12"/>
      <c r="C122" s="9"/>
      <c r="D122" s="6" t="s">
        <v>30</v>
      </c>
      <c r="E122" s="51" t="s">
        <v>41</v>
      </c>
      <c r="F122" s="38">
        <v>30</v>
      </c>
      <c r="G122" s="58">
        <v>2</v>
      </c>
      <c r="H122" s="58">
        <v>1</v>
      </c>
      <c r="I122" s="58">
        <v>10</v>
      </c>
      <c r="J122" s="58">
        <v>55</v>
      </c>
      <c r="K122" s="49" t="s">
        <v>43</v>
      </c>
      <c r="L122" s="58">
        <v>3</v>
      </c>
    </row>
    <row r="123" spans="1:12" ht="15">
      <c r="A123" s="20"/>
      <c r="B123" s="12"/>
      <c r="C123" s="9"/>
      <c r="D123" s="6" t="s">
        <v>31</v>
      </c>
      <c r="E123" s="51" t="s">
        <v>42</v>
      </c>
      <c r="F123" s="38">
        <v>20</v>
      </c>
      <c r="G123" s="58">
        <v>1</v>
      </c>
      <c r="H123" s="58">
        <v>1</v>
      </c>
      <c r="I123" s="58">
        <v>5</v>
      </c>
      <c r="J123" s="58">
        <v>33</v>
      </c>
      <c r="K123" s="49" t="s">
        <v>44</v>
      </c>
      <c r="L123" s="38">
        <v>1.64</v>
      </c>
    </row>
    <row r="124" spans="1:12" ht="15">
      <c r="A124" s="21"/>
      <c r="B124" s="14"/>
      <c r="C124" s="7"/>
      <c r="D124" s="15" t="s">
        <v>32</v>
      </c>
      <c r="E124" s="8"/>
      <c r="F124" s="16">
        <f>SUM(F119:F123)</f>
        <v>510</v>
      </c>
      <c r="G124" s="59">
        <f>SUM(G119:G123)</f>
        <v>18</v>
      </c>
      <c r="H124" s="59">
        <f>SUM(H119:H123)</f>
        <v>18</v>
      </c>
      <c r="I124" s="59">
        <f>SUM(I119:I123)</f>
        <v>72</v>
      </c>
      <c r="J124" s="59">
        <f>SUM(J119:J123)</f>
        <v>527</v>
      </c>
      <c r="K124" s="46"/>
      <c r="L124" s="16">
        <f>SUM(L119:L123)</f>
        <v>109.64</v>
      </c>
    </row>
    <row r="125" spans="1:12" ht="15">
      <c r="A125" s="20">
        <v>2</v>
      </c>
      <c r="B125" s="12">
        <v>4</v>
      </c>
      <c r="C125" s="67" t="s">
        <v>24</v>
      </c>
      <c r="D125" s="6" t="s">
        <v>26</v>
      </c>
      <c r="E125" s="37" t="s">
        <v>94</v>
      </c>
      <c r="F125" s="38">
        <v>250</v>
      </c>
      <c r="G125" s="58">
        <v>7</v>
      </c>
      <c r="H125" s="58">
        <v>6</v>
      </c>
      <c r="I125" s="58">
        <v>24</v>
      </c>
      <c r="J125" s="58">
        <v>122</v>
      </c>
      <c r="K125" s="49" t="s">
        <v>86</v>
      </c>
      <c r="L125" s="58">
        <v>25</v>
      </c>
    </row>
    <row r="126" spans="1:12" ht="25.5">
      <c r="A126" s="20"/>
      <c r="B126" s="12"/>
      <c r="C126" s="9"/>
      <c r="D126" s="6" t="s">
        <v>27</v>
      </c>
      <c r="E126" s="37" t="s">
        <v>133</v>
      </c>
      <c r="F126" s="38">
        <v>95</v>
      </c>
      <c r="G126" s="58">
        <v>6</v>
      </c>
      <c r="H126" s="58">
        <v>6</v>
      </c>
      <c r="I126" s="58">
        <v>18</v>
      </c>
      <c r="J126" s="58">
        <v>175</v>
      </c>
      <c r="K126" s="49" t="s">
        <v>68</v>
      </c>
      <c r="L126" s="58">
        <v>38</v>
      </c>
    </row>
    <row r="127" spans="1:12" ht="25.5">
      <c r="A127" s="20"/>
      <c r="B127" s="12"/>
      <c r="C127" s="9"/>
      <c r="D127" s="69" t="s">
        <v>28</v>
      </c>
      <c r="E127" s="37" t="s">
        <v>133</v>
      </c>
      <c r="F127" s="38">
        <v>150</v>
      </c>
      <c r="G127" s="58">
        <v>10</v>
      </c>
      <c r="H127" s="58">
        <v>11</v>
      </c>
      <c r="I127" s="58">
        <v>25</v>
      </c>
      <c r="J127" s="58">
        <v>266</v>
      </c>
      <c r="K127" s="49" t="s">
        <v>68</v>
      </c>
      <c r="L127" s="58">
        <v>60</v>
      </c>
    </row>
    <row r="128" spans="1:12" ht="15">
      <c r="A128" s="20"/>
      <c r="B128" s="12"/>
      <c r="C128" s="9"/>
      <c r="D128" s="6" t="s">
        <v>29</v>
      </c>
      <c r="E128" s="37" t="s">
        <v>52</v>
      </c>
      <c r="F128" s="38">
        <v>200</v>
      </c>
      <c r="G128" s="58">
        <v>0</v>
      </c>
      <c r="H128" s="58">
        <v>0</v>
      </c>
      <c r="I128" s="58">
        <v>19</v>
      </c>
      <c r="J128" s="58">
        <v>101</v>
      </c>
      <c r="K128" s="45" t="s">
        <v>107</v>
      </c>
      <c r="L128" s="58">
        <v>10</v>
      </c>
    </row>
    <row r="129" spans="1:12" ht="15">
      <c r="A129" s="20"/>
      <c r="B129" s="12"/>
      <c r="C129" s="9"/>
      <c r="D129" s="6" t="s">
        <v>30</v>
      </c>
      <c r="E129" s="51" t="s">
        <v>41</v>
      </c>
      <c r="F129" s="38">
        <v>20</v>
      </c>
      <c r="G129" s="58">
        <v>1</v>
      </c>
      <c r="H129" s="58">
        <v>1</v>
      </c>
      <c r="I129" s="58">
        <v>7</v>
      </c>
      <c r="J129" s="58">
        <v>34</v>
      </c>
      <c r="K129" s="49" t="s">
        <v>43</v>
      </c>
      <c r="L129" s="58">
        <v>2</v>
      </c>
    </row>
    <row r="130" spans="1:12" ht="15">
      <c r="A130" s="20"/>
      <c r="B130" s="12"/>
      <c r="C130" s="9"/>
      <c r="D130" s="6" t="s">
        <v>31</v>
      </c>
      <c r="E130" s="51" t="s">
        <v>42</v>
      </c>
      <c r="F130" s="38">
        <v>20</v>
      </c>
      <c r="G130" s="58">
        <v>1</v>
      </c>
      <c r="H130" s="58">
        <v>1</v>
      </c>
      <c r="I130" s="58">
        <v>5</v>
      </c>
      <c r="J130" s="58">
        <v>33</v>
      </c>
      <c r="K130" s="49" t="s">
        <v>44</v>
      </c>
      <c r="L130" s="58">
        <v>1.6</v>
      </c>
    </row>
    <row r="131" spans="1:12" ht="15">
      <c r="A131" s="21"/>
      <c r="B131" s="14"/>
      <c r="C131" s="7"/>
      <c r="D131" s="15" t="s">
        <v>32</v>
      </c>
      <c r="E131" s="8"/>
      <c r="F131" s="16">
        <f>SUM(F125:F130)</f>
        <v>735</v>
      </c>
      <c r="G131" s="59">
        <f>SUM(G125:G130)</f>
        <v>25</v>
      </c>
      <c r="H131" s="59">
        <f>SUM(H125:H130)</f>
        <v>25</v>
      </c>
      <c r="I131" s="59">
        <f>SUM(I125:I130)</f>
        <v>98</v>
      </c>
      <c r="J131" s="59">
        <f>SUM(J125:J130)</f>
        <v>731</v>
      </c>
      <c r="K131" s="46"/>
      <c r="L131" s="16">
        <f>SUM(L125:L130)</f>
        <v>136.6</v>
      </c>
    </row>
    <row r="132" spans="1:12" ht="15">
      <c r="A132" s="25">
        <f>A119</f>
        <v>2</v>
      </c>
      <c r="B132" s="26">
        <f>B119</f>
        <v>4</v>
      </c>
      <c r="C132" s="73" t="s">
        <v>4</v>
      </c>
      <c r="D132" s="74"/>
      <c r="E132" s="27"/>
      <c r="F132" s="28">
        <f>F124+F131</f>
        <v>1245</v>
      </c>
      <c r="G132" s="28">
        <f>G124+G131</f>
        <v>43</v>
      </c>
      <c r="H132" s="28">
        <f>H124+H131</f>
        <v>43</v>
      </c>
      <c r="I132" s="28">
        <f>I124+I131</f>
        <v>170</v>
      </c>
      <c r="J132" s="28">
        <f>J124+J131</f>
        <v>1258</v>
      </c>
      <c r="K132" s="47"/>
      <c r="L132" s="28">
        <f>L124+L131</f>
        <v>246.24</v>
      </c>
    </row>
    <row r="133" spans="1:12" ht="15">
      <c r="A133" s="17">
        <v>2</v>
      </c>
      <c r="B133" s="18">
        <v>5</v>
      </c>
      <c r="C133" s="19" t="s">
        <v>20</v>
      </c>
      <c r="D133" s="5" t="s">
        <v>21</v>
      </c>
      <c r="E133" s="35" t="s">
        <v>111</v>
      </c>
      <c r="F133" s="36">
        <v>210</v>
      </c>
      <c r="G133" s="57">
        <v>9</v>
      </c>
      <c r="H133" s="57">
        <v>8</v>
      </c>
      <c r="I133" s="57">
        <v>29</v>
      </c>
      <c r="J133" s="57">
        <v>234</v>
      </c>
      <c r="K133" s="44" t="s">
        <v>114</v>
      </c>
      <c r="L133" s="57">
        <v>40</v>
      </c>
    </row>
    <row r="134" spans="1:12" ht="15">
      <c r="A134" s="20"/>
      <c r="B134" s="12"/>
      <c r="C134" s="9"/>
      <c r="D134" s="6" t="s">
        <v>22</v>
      </c>
      <c r="E134" s="37" t="s">
        <v>58</v>
      </c>
      <c r="F134" s="38">
        <v>200</v>
      </c>
      <c r="G134" s="58">
        <v>0</v>
      </c>
      <c r="H134" s="58">
        <v>0</v>
      </c>
      <c r="I134" s="58">
        <v>14</v>
      </c>
      <c r="J134" s="58">
        <v>56</v>
      </c>
      <c r="K134" s="45" t="s">
        <v>134</v>
      </c>
      <c r="L134" s="58">
        <v>4</v>
      </c>
    </row>
    <row r="135" spans="1:12" ht="15">
      <c r="A135" s="20"/>
      <c r="B135" s="12"/>
      <c r="C135" s="9"/>
      <c r="D135" s="50" t="s">
        <v>38</v>
      </c>
      <c r="E135" s="37" t="s">
        <v>112</v>
      </c>
      <c r="F135" s="38">
        <v>95</v>
      </c>
      <c r="G135" s="58">
        <v>0</v>
      </c>
      <c r="H135" s="58">
        <v>4</v>
      </c>
      <c r="I135" s="58">
        <v>1</v>
      </c>
      <c r="J135" s="58">
        <v>40</v>
      </c>
      <c r="K135" s="45" t="s">
        <v>107</v>
      </c>
      <c r="L135" s="58">
        <v>38</v>
      </c>
    </row>
    <row r="136" spans="1:12" ht="15">
      <c r="A136" s="20"/>
      <c r="B136" s="12"/>
      <c r="C136" s="9"/>
      <c r="D136" s="69" t="s">
        <v>38</v>
      </c>
      <c r="E136" s="37" t="s">
        <v>39</v>
      </c>
      <c r="F136" s="38">
        <v>15</v>
      </c>
      <c r="G136" s="58">
        <v>4</v>
      </c>
      <c r="H136" s="58">
        <v>3</v>
      </c>
      <c r="I136" s="58">
        <v>2</v>
      </c>
      <c r="J136" s="58">
        <v>115</v>
      </c>
      <c r="K136" s="45"/>
      <c r="L136" s="58">
        <v>20</v>
      </c>
    </row>
    <row r="137" spans="1:12" ht="15">
      <c r="A137" s="20"/>
      <c r="B137" s="12"/>
      <c r="C137" s="9"/>
      <c r="D137" s="6" t="s">
        <v>30</v>
      </c>
      <c r="E137" s="37" t="s">
        <v>90</v>
      </c>
      <c r="F137" s="38">
        <v>40</v>
      </c>
      <c r="G137" s="58">
        <v>4</v>
      </c>
      <c r="H137" s="58">
        <v>2</v>
      </c>
      <c r="I137" s="58">
        <v>22</v>
      </c>
      <c r="J137" s="58">
        <v>105</v>
      </c>
      <c r="K137" s="45" t="s">
        <v>89</v>
      </c>
      <c r="L137" s="58">
        <v>6</v>
      </c>
    </row>
    <row r="138" spans="1:12" ht="15">
      <c r="A138" s="20"/>
      <c r="B138" s="12"/>
      <c r="C138" s="9"/>
      <c r="D138" s="6" t="s">
        <v>31</v>
      </c>
      <c r="E138" s="51" t="s">
        <v>42</v>
      </c>
      <c r="F138" s="38">
        <v>20</v>
      </c>
      <c r="G138" s="58">
        <v>1</v>
      </c>
      <c r="H138" s="58">
        <v>1</v>
      </c>
      <c r="I138" s="58">
        <v>5</v>
      </c>
      <c r="J138" s="58">
        <v>33</v>
      </c>
      <c r="K138" s="49" t="s">
        <v>44</v>
      </c>
      <c r="L138" s="58">
        <v>1.64</v>
      </c>
    </row>
    <row r="139" spans="1:12" ht="15.75" customHeight="1">
      <c r="A139" s="21"/>
      <c r="B139" s="14"/>
      <c r="C139" s="7"/>
      <c r="D139" s="15" t="s">
        <v>32</v>
      </c>
      <c r="E139" s="8"/>
      <c r="F139" s="16">
        <f>SUM(F133:F138)</f>
        <v>580</v>
      </c>
      <c r="G139" s="59">
        <f>SUM(G133:G138)</f>
        <v>18</v>
      </c>
      <c r="H139" s="59">
        <f>SUM(H133:H138)</f>
        <v>18</v>
      </c>
      <c r="I139" s="59">
        <f>SUM(I133:I138)</f>
        <v>73</v>
      </c>
      <c r="J139" s="59">
        <f>SUM(J133:J138)</f>
        <v>583</v>
      </c>
      <c r="K139" s="46"/>
      <c r="L139" s="59">
        <f>SUM(L133:L138)</f>
        <v>109.64</v>
      </c>
    </row>
    <row r="140" spans="1:12" ht="15">
      <c r="A140" s="20">
        <v>2</v>
      </c>
      <c r="B140" s="12">
        <v>5</v>
      </c>
      <c r="C140" s="67" t="s">
        <v>24</v>
      </c>
      <c r="D140" s="6" t="s">
        <v>26</v>
      </c>
      <c r="E140" s="51" t="s">
        <v>87</v>
      </c>
      <c r="F140" s="38">
        <v>250</v>
      </c>
      <c r="G140" s="58">
        <v>5</v>
      </c>
      <c r="H140" s="58">
        <v>6</v>
      </c>
      <c r="I140" s="58">
        <v>14</v>
      </c>
      <c r="J140" s="58">
        <v>102</v>
      </c>
      <c r="K140" s="49" t="s">
        <v>71</v>
      </c>
      <c r="L140" s="58">
        <v>25</v>
      </c>
    </row>
    <row r="141" spans="1:12" ht="15">
      <c r="A141" s="20"/>
      <c r="B141" s="12"/>
      <c r="C141" s="9"/>
      <c r="D141" s="6" t="s">
        <v>27</v>
      </c>
      <c r="E141" s="37" t="s">
        <v>135</v>
      </c>
      <c r="F141" s="38">
        <v>90</v>
      </c>
      <c r="G141" s="58">
        <v>14</v>
      </c>
      <c r="H141" s="58">
        <v>12</v>
      </c>
      <c r="I141" s="58">
        <v>18</v>
      </c>
      <c r="J141" s="58">
        <v>199</v>
      </c>
      <c r="K141" s="45"/>
      <c r="L141" s="58">
        <v>71</v>
      </c>
    </row>
    <row r="142" spans="1:12" ht="15">
      <c r="A142" s="20"/>
      <c r="B142" s="12"/>
      <c r="C142" s="9"/>
      <c r="D142" s="6" t="s">
        <v>28</v>
      </c>
      <c r="E142" s="37" t="s">
        <v>95</v>
      </c>
      <c r="F142" s="38">
        <v>150</v>
      </c>
      <c r="G142" s="58">
        <v>4</v>
      </c>
      <c r="H142" s="58">
        <v>5</v>
      </c>
      <c r="I142" s="58">
        <v>42</v>
      </c>
      <c r="J142" s="58">
        <v>229</v>
      </c>
      <c r="K142" s="49" t="s">
        <v>49</v>
      </c>
      <c r="L142" s="58">
        <v>26</v>
      </c>
    </row>
    <row r="143" spans="1:12" ht="15">
      <c r="A143" s="20"/>
      <c r="B143" s="12"/>
      <c r="C143" s="9"/>
      <c r="D143" s="6" t="s">
        <v>29</v>
      </c>
      <c r="E143" s="51" t="s">
        <v>50</v>
      </c>
      <c r="F143" s="38">
        <v>200</v>
      </c>
      <c r="G143" s="58">
        <v>0</v>
      </c>
      <c r="H143" s="58">
        <v>0</v>
      </c>
      <c r="I143" s="58">
        <v>14</v>
      </c>
      <c r="J143" s="58">
        <v>56</v>
      </c>
      <c r="K143" s="45" t="s">
        <v>51</v>
      </c>
      <c r="L143" s="58">
        <v>11</v>
      </c>
    </row>
    <row r="144" spans="1:12" ht="15">
      <c r="A144" s="20"/>
      <c r="B144" s="12"/>
      <c r="C144" s="9"/>
      <c r="D144" s="6" t="s">
        <v>30</v>
      </c>
      <c r="E144" s="51" t="s">
        <v>41</v>
      </c>
      <c r="F144" s="38">
        <v>20</v>
      </c>
      <c r="G144" s="58">
        <v>1</v>
      </c>
      <c r="H144" s="58">
        <v>1</v>
      </c>
      <c r="I144" s="58">
        <v>7</v>
      </c>
      <c r="J144" s="58">
        <v>34</v>
      </c>
      <c r="K144" s="49" t="s">
        <v>43</v>
      </c>
      <c r="L144" s="58">
        <v>2</v>
      </c>
    </row>
    <row r="145" spans="1:12" ht="15">
      <c r="A145" s="20"/>
      <c r="B145" s="12"/>
      <c r="C145" s="9"/>
      <c r="D145" s="6" t="s">
        <v>31</v>
      </c>
      <c r="E145" s="51" t="s">
        <v>42</v>
      </c>
      <c r="F145" s="38">
        <v>30</v>
      </c>
      <c r="G145" s="58">
        <v>1</v>
      </c>
      <c r="H145" s="58">
        <v>1</v>
      </c>
      <c r="I145" s="58">
        <v>5</v>
      </c>
      <c r="J145" s="58">
        <v>33</v>
      </c>
      <c r="K145" s="49" t="s">
        <v>44</v>
      </c>
      <c r="L145" s="58">
        <v>1.6</v>
      </c>
    </row>
    <row r="146" spans="1:12" ht="15">
      <c r="A146" s="21"/>
      <c r="B146" s="14"/>
      <c r="C146" s="7"/>
      <c r="D146" s="15" t="s">
        <v>32</v>
      </c>
      <c r="E146" s="8"/>
      <c r="F146" s="16">
        <f>SUM(F140:F145)</f>
        <v>740</v>
      </c>
      <c r="G146" s="59">
        <f>SUM(G140:G145)</f>
        <v>25</v>
      </c>
      <c r="H146" s="59">
        <f>SUM(H140:H145)</f>
        <v>25</v>
      </c>
      <c r="I146" s="59">
        <f>SUM(I140:I145)</f>
        <v>100</v>
      </c>
      <c r="J146" s="59">
        <f>SUM(J140:J145)</f>
        <v>653</v>
      </c>
      <c r="K146" s="22"/>
      <c r="L146" s="16">
        <f>SUM(L140:L145)</f>
        <v>136.6</v>
      </c>
    </row>
    <row r="147" spans="1:12" ht="15">
      <c r="A147" s="25">
        <f>A133</f>
        <v>2</v>
      </c>
      <c r="B147" s="26">
        <f>B133</f>
        <v>5</v>
      </c>
      <c r="C147" s="73" t="s">
        <v>4</v>
      </c>
      <c r="D147" s="74"/>
      <c r="E147" s="27"/>
      <c r="F147" s="28">
        <f>F139+F146</f>
        <v>1320</v>
      </c>
      <c r="G147" s="28">
        <f>G139+G146</f>
        <v>43</v>
      </c>
      <c r="H147" s="28">
        <f>H139+H146</f>
        <v>43</v>
      </c>
      <c r="I147" s="28">
        <f>I139+I146</f>
        <v>173</v>
      </c>
      <c r="J147" s="28">
        <f>J139+J146</f>
        <v>1236</v>
      </c>
      <c r="K147" s="28"/>
      <c r="L147" s="28">
        <f>L139+L146</f>
        <v>246.24</v>
      </c>
    </row>
    <row r="148" spans="1:12">
      <c r="A148" s="23"/>
      <c r="B148" s="24"/>
      <c r="C148" s="75" t="s">
        <v>5</v>
      </c>
      <c r="D148" s="75"/>
      <c r="E148" s="75"/>
      <c r="F148" s="30">
        <f>(F20+F34+F48+F61+F75+F90+F104+F118+F132+F147)/(IF(F20=0,0,1)+IF(F34=0,0,1)+IF(F48=0,0,1)+IF(F61=0,0,1)+IF(F75=0,0,1)+IF(F90=0,0,1)+IF(F104=0,0,1)+IF(F118=0,0,1)+IF(F132=0,0,1)+IF(F147=0,0,1))</f>
        <v>1282.5</v>
      </c>
      <c r="G148" s="30">
        <f>(G20+G34+G48+G61+G75+G90+G104+G118+G132+G147)/(IF(G20=0,0,1)+IF(G34=0,0,1)+IF(G48=0,0,1)+IF(G61=0,0,1)+IF(G75=0,0,1)+IF(G90=0,0,1)+IF(G104=0,0,1)+IF(G118=0,0,1)+IF(G132=0,0,1)+IF(G147=0,0,1))</f>
        <v>42.567</v>
      </c>
      <c r="H148" s="30">
        <f>(H20+H34+H48+H61+H75+H90+H104+H118+H132+H147)/(IF(H20=0,0,1)+IF(H34=0,0,1)+IF(H48=0,0,1)+IF(H61=0,0,1)+IF(H75=0,0,1)+IF(H90=0,0,1)+IF(H104=0,0,1)+IF(H118=0,0,1)+IF(H132=0,0,1)+IF(H147=0,0,1))</f>
        <v>44.100999999999999</v>
      </c>
      <c r="I148" s="30">
        <f>(I20+I34+I48+I61+I75+I90+I104+I118+I132+I147)/(IF(I20=0,0,1)+IF(I34=0,0,1)+IF(I48=0,0,1)+IF(I61=0,0,1)+IF(I75=0,0,1)+IF(I90=0,0,1)+IF(I104=0,0,1)+IF(I118=0,0,1)+IF(I132=0,0,1)+IF(I147=0,0,1))</f>
        <v>179.482</v>
      </c>
      <c r="J148" s="30">
        <f>(J20+J34+J48+J61+J75+J90+J104+J118+J132+J147)/(IF(J20=0,0,1)+IF(J34=0,0,1)+IF(J48=0,0,1)+IF(J61=0,0,1)+IF(J75=0,0,1)+IF(J90=0,0,1)+IF(J104=0,0,1)+IF(J118=0,0,1)+IF(J132=0,0,1)+IF(J147=0,0,1))</f>
        <v>1267.77</v>
      </c>
      <c r="K148" s="30"/>
      <c r="L148" s="30">
        <f>(L20+L34+L48+L61+L75+L90+L104+L118+L132+L147)/(IF(L20=0,0,1)+IF(L34=0,0,1)+IF(L48=0,0,1)+IF(L61=0,0,1)+IF(L75=0,0,1)+IF(L90=0,0,1)+IF(L104=0,0,1)+IF(L118=0,0,1)+IF(L132=0,0,1)+IF(L147=0,0,1))</f>
        <v>246.23999999999995</v>
      </c>
    </row>
  </sheetData>
  <mergeCells count="14">
    <mergeCell ref="C61:D61"/>
    <mergeCell ref="C75:D75"/>
    <mergeCell ref="C20:D20"/>
    <mergeCell ref="C148:E148"/>
    <mergeCell ref="C147:D147"/>
    <mergeCell ref="C90:D90"/>
    <mergeCell ref="C104:D104"/>
    <mergeCell ref="C118:D118"/>
    <mergeCell ref="C132:D132"/>
    <mergeCell ref="C1:E1"/>
    <mergeCell ref="H1:K1"/>
    <mergeCell ref="H2:K2"/>
    <mergeCell ref="C34:D34"/>
    <mergeCell ref="C48:D48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2026-04-28T09:09:48Z</cp:lastPrinted>
  <dcterms:created xsi:type="dcterms:W3CDTF">2022-05-16T14:23:56Z</dcterms:created>
  <dcterms:modified xsi:type="dcterms:W3CDTF">2026-04-28T09:38:30Z</dcterms:modified>
</cp:coreProperties>
</file>